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activeTab="1"/>
  </bookViews>
  <sheets>
    <sheet name="第三批资产配置" sheetId="9" r:id="rId1"/>
    <sheet name="第三批资产配置 (加社会教育中心未入库项目20万)" sheetId="10" r:id="rId2"/>
  </sheets>
  <calcPr calcId="144525"/>
</workbook>
</file>

<file path=xl/sharedStrings.xml><?xml version="1.0" encoding="utf-8"?>
<sst xmlns="http://schemas.openxmlformats.org/spreadsheetml/2006/main" count="313" uniqueCount="90">
  <si>
    <t>项目名称</t>
  </si>
  <si>
    <t>单位</t>
  </si>
  <si>
    <t>数量</t>
  </si>
  <si>
    <t>单价（万元）</t>
  </si>
  <si>
    <t>预算金额（万元）</t>
  </si>
  <si>
    <t>提交部门</t>
  </si>
  <si>
    <t>经费来源</t>
  </si>
  <si>
    <t>项目简介</t>
  </si>
  <si>
    <t>办公电脑显示器</t>
  </si>
  <si>
    <t>台</t>
  </si>
  <si>
    <t>装备与信息技术处</t>
  </si>
  <si>
    <t>专用设备及软件购置</t>
  </si>
  <si>
    <t>用于教学办公电脑显示器的更新</t>
  </si>
  <si>
    <t>彩色打印机</t>
  </si>
  <si>
    <t>招生处</t>
  </si>
  <si>
    <t>招生处应用于打印录取通知</t>
  </si>
  <si>
    <t>一卡通制卡机</t>
  </si>
  <si>
    <t>财务处</t>
  </si>
  <si>
    <t>用于新生一卡通批量制卡</t>
  </si>
  <si>
    <t>文创学院高配计算机采购</t>
  </si>
  <si>
    <t>2021实验实训专项</t>
  </si>
  <si>
    <t>文创学院设计实训教学用台式计算机更新</t>
  </si>
  <si>
    <t>笔记本计算机</t>
  </si>
  <si>
    <t>购置教学用笔记本计算机</t>
  </si>
  <si>
    <t>健康管理专业营养配餐实训室</t>
  </si>
  <si>
    <t>项</t>
  </si>
  <si>
    <t>康养工程学院</t>
  </si>
  <si>
    <t>城乡教育均衡发展_职业教育与社会教育发展经费（宁教财﹝2021﹞4号）</t>
  </si>
  <si>
    <t>营养配餐实训室建设从食品生产流程和配餐流程全流程设计，符合营养配餐专业《人才培养方案》要求，即需要根据营养配餐流程特点，分别从食品安全生产和智能营养配餐流程进行设计，实现食品配餐过程的动态演示、交互式操作实训、结果智能考核等多项功能。</t>
  </si>
  <si>
    <t>新商科文化传承教育基地（装修）</t>
  </si>
  <si>
    <t>数字财商学院</t>
  </si>
  <si>
    <t>目前数字财商学院已在教2-410设立商务谈判与礼仪实训室日久简陋，不能完全满足商务礼仪方面的实训，另外2号楼501、503、301内饰简陋无法满足全场景活动。通过文化墙展示，学生可以了解苏商文化，以及数字财商学院各专业建设发展历史和主要成果，熟悉学院的专业发展，产生职业认同感。</t>
  </si>
  <si>
    <t>新商科文化传承教育基地（资源）</t>
  </si>
  <si>
    <t>市场调查与预测、市场调查等课程的配套实训教学使用。</t>
  </si>
  <si>
    <t>5G移动通信技术实训平台（二期）</t>
  </si>
  <si>
    <t>智能工程学院</t>
  </si>
  <si>
    <t>平台支撑2020级、2021级开设《5G移动通信全网建设》、《5G项目实训课程》、《NB_IoT技术应用》等专业课程，以及社团5G大创项目研究、省高职技能大赛5G通信全网部署赛项。本次建设在一期基础上扩容、增加功能和实训案例数据等资源。</t>
  </si>
  <si>
    <t>溧水校区科创楼房间电器</t>
  </si>
  <si>
    <t>后勤与安保处</t>
  </si>
  <si>
    <t>后勤物资（非资产）采购专项</t>
  </si>
  <si>
    <t>在溧水校区科创楼68间房间配置冰箱和电视机，完善房间的功能</t>
  </si>
  <si>
    <t>溧水校区科创楼房间家具</t>
  </si>
  <si>
    <t>在溧水校区科创楼68间房间配置家具，完善房间的功能。</t>
  </si>
  <si>
    <t>溧水校区科创楼食堂厨具设备</t>
  </si>
  <si>
    <t>在溧水校区科创楼配置食堂厨具，用于就餐服务。</t>
  </si>
  <si>
    <t>溧水校区科创楼空气能热水器</t>
  </si>
  <si>
    <t>在溧水校区科创楼安装空气能热水器，满足热水需求。</t>
  </si>
  <si>
    <t>溧水校区体育馆安保监控设备</t>
  </si>
  <si>
    <t>在溧水校区体育馆安装监控设备，用于安全防范。</t>
  </si>
  <si>
    <t>2021年图书增补</t>
  </si>
  <si>
    <t>质量管理与科研处（图书馆）</t>
  </si>
  <si>
    <t>城乡教育均衡发展_城乡教育均衡发展--高校办学条件提升及办学质量提高-宁财教[2021]140号</t>
  </si>
  <si>
    <t>对溧水校区图书馆馆藏图书进项补充，预计2021年下半年采购新书3.5万册，均价约40元，总价约1400000元。</t>
  </si>
  <si>
    <t>体育器材采购</t>
  </si>
  <si>
    <t>公共教学部</t>
  </si>
  <si>
    <t>200万的项目说明：城乡教育均衡发展_职业教育与社会教育发展经费（宁教财﹝2021﹞8号）</t>
  </si>
  <si>
    <t>体育课程教学用以及运动队训练，相关竞赛使用</t>
  </si>
  <si>
    <t>南京城市职业学院交互式一体机项目</t>
  </si>
  <si>
    <t>南京城市职业学院交互式一体机项目主要是为了满足学校同步课堂远程教学的需要。交互式一体机设备集大屏、电子白板、电脑、麦克风、音频功能于一体，可实现远程教学交互式应用目的。</t>
  </si>
  <si>
    <t>新街口校区多媒体信息发布系统升级改造项目</t>
  </si>
  <si>
    <t xml:space="preserve">	
拟对南京城市职业学院（新街口校区)A座、B座电梯口多媒体信息发布系统进行升级改造，实现与溧水校区互联互通、统一发布信息的目的。</t>
  </si>
  <si>
    <t>老年大学钢琴采购</t>
  </si>
  <si>
    <t>社会教育中心</t>
  </si>
  <si>
    <t xml:space="preserve">	
南京老年开放大学拟开设声乐初级班及合唱表演班两个班级，每班各招收30名学员，故需要申请2台钢琴。还可用于音乐疗法这一治疗模式来调理老年学员的心理情绪。</t>
  </si>
  <si>
    <t>马院VR实训室眼镜更新48台VR一体机</t>
  </si>
  <si>
    <t>思政教学部（马克思主义学院）</t>
  </si>
  <si>
    <t>购买48台VR眼镜一体机</t>
  </si>
  <si>
    <t>溧水食堂水池及留样冰箱</t>
  </si>
  <si>
    <t>学生食堂三楼将全面启用，需增加部分厨具。</t>
  </si>
  <si>
    <t>南京城市职业学院2022年办公家具</t>
  </si>
  <si>
    <t>为2022年新进教职工配置办公家具；为各部门无法维修的办公家具更换备用。</t>
  </si>
  <si>
    <t>图书馆书架增补项目</t>
  </si>
  <si>
    <t>对溧水校区图书馆藏书架进行补充，根据现有场地，拟计划采购书架193组，约32万元。</t>
  </si>
  <si>
    <t>南京城市职业学院溧水校区宿舍监控改造项目</t>
  </si>
  <si>
    <t>在南京城市职业学院溧水校区学生宿舍楼增加监控点位。</t>
  </si>
  <si>
    <t>国家考试专用保密柜采购项目</t>
  </si>
  <si>
    <t>教务处</t>
  </si>
  <si>
    <t>根据国家要求在试卷保密室中配置保密柜，可以更好保证试卷的安全，确保各项考试顺利进行。</t>
  </si>
  <si>
    <t>智能网联汽车专业群实训耗材</t>
  </si>
  <si>
    <t>通过配置专项耗材费用，实现智能网联汽车专业群内电子、智控、计算机网络和移动通信等专业实训课程与技能竞赛的耗材需求，可满足专业群内四个专业预计在校生700多人的教学与竞赛需求。</t>
  </si>
  <si>
    <t>微软正版化服务</t>
  </si>
  <si>
    <t>金陵学堂资源建设</t>
  </si>
  <si>
    <t>“金陵学堂”品牌资源建设。共计60集微课制作</t>
  </si>
  <si>
    <t>“百场万人”老年人学用智能手机专项行动</t>
  </si>
  <si>
    <t xml:space="preserve"> 14章共80节课程的设计创作和推广</t>
  </si>
  <si>
    <t>高校办学条件提升及办学质量提高-宁财教[2021]140号</t>
  </si>
  <si>
    <t>职业教育与社会教育发展经费（宁教财﹝2021﹞8号）</t>
  </si>
  <si>
    <t>职业教育与社会教育发展经费（宁教财﹝2021﹞4号）</t>
  </si>
  <si>
    <t>金陵学堂资源建设（未入项目库）</t>
  </si>
  <si>
    <t>2020年省级社区教育特色品牌计划专项经费（苏教财【2020】115号）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</si>
</sst>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等线"/>
      <charset val="134"/>
      <scheme val="minor"/>
    </font>
    <font>
      <sz val="11"/>
      <color rgb="FFFF0000"/>
      <name val="等线"/>
      <charset val="134"/>
      <scheme val="minor"/>
    </font>
    <font>
      <b/>
      <sz val="14"/>
      <color theme="0"/>
      <name val="等线"/>
      <charset val="134"/>
      <scheme val="minor"/>
    </font>
    <font>
      <sz val="11"/>
      <color theme="1"/>
      <name val="等线"/>
      <charset val="134"/>
      <scheme val="minor"/>
    </font>
    <font>
      <sz val="11"/>
      <color rgb="FF9C6500"/>
      <name val="等线"/>
      <charset val="0"/>
      <scheme val="minor"/>
    </font>
    <font>
      <sz val="11"/>
      <color rgb="FF006100"/>
      <name val="等线"/>
      <charset val="0"/>
      <scheme val="minor"/>
    </font>
    <font>
      <sz val="11"/>
      <color rgb="FF9C0006"/>
      <name val="等线"/>
      <charset val="0"/>
      <scheme val="minor"/>
    </font>
    <font>
      <sz val="11"/>
      <color theme="0"/>
      <name val="等线"/>
      <charset val="0"/>
      <scheme val="minor"/>
    </font>
    <font>
      <sz val="11"/>
      <color theme="1"/>
      <name val="等线"/>
      <charset val="0"/>
      <scheme val="minor"/>
    </font>
    <font>
      <sz val="11"/>
      <color rgb="FF3F3F76"/>
      <name val="等线"/>
      <charset val="0"/>
      <scheme val="minor"/>
    </font>
    <font>
      <u/>
      <sz val="11"/>
      <color rgb="FF0000FF"/>
      <name val="等线"/>
      <charset val="0"/>
      <scheme val="minor"/>
    </font>
    <font>
      <b/>
      <sz val="11"/>
      <color theme="1"/>
      <name val="等线"/>
      <charset val="0"/>
      <scheme val="minor"/>
    </font>
    <font>
      <b/>
      <sz val="11"/>
      <color rgb="FF3F3F3F"/>
      <name val="等线"/>
      <charset val="0"/>
      <scheme val="minor"/>
    </font>
    <font>
      <u/>
      <sz val="11"/>
      <color rgb="FF800080"/>
      <name val="等线"/>
      <charset val="0"/>
      <scheme val="minor"/>
    </font>
    <font>
      <sz val="12"/>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rgb="FFFA7D00"/>
      <name val="等线"/>
      <charset val="0"/>
      <scheme val="minor"/>
    </font>
    <font>
      <sz val="11"/>
      <color rgb="FFFA7D00"/>
      <name val="等线"/>
      <charset val="0"/>
      <scheme val="minor"/>
    </font>
  </fonts>
  <fills count="34">
    <fill>
      <patternFill patternType="none"/>
    </fill>
    <fill>
      <patternFill patternType="gray125"/>
    </fill>
    <fill>
      <patternFill patternType="solid">
        <fgColor theme="1" tint="0.499984740745262"/>
        <bgColor indexed="64"/>
      </patternFill>
    </fill>
    <fill>
      <patternFill patternType="solid">
        <fgColor rgb="FFFFEB9C"/>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9"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2" applyNumberFormat="0" applyFont="0" applyAlignment="0" applyProtection="0">
      <alignment vertical="center"/>
    </xf>
    <xf numFmtId="0" fontId="7"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7" fillId="20" borderId="0" applyNumberFormat="0" applyBorder="0" applyAlignment="0" applyProtection="0">
      <alignment vertical="center"/>
    </xf>
    <xf numFmtId="0" fontId="15" fillId="0" borderId="7" applyNumberFormat="0" applyFill="0" applyAlignment="0" applyProtection="0">
      <alignment vertical="center"/>
    </xf>
    <xf numFmtId="0" fontId="7" fillId="8" borderId="0" applyNumberFormat="0" applyBorder="0" applyAlignment="0" applyProtection="0">
      <alignment vertical="center"/>
    </xf>
    <xf numFmtId="0" fontId="12" fillId="19" borderId="5" applyNumberFormat="0" applyAlignment="0" applyProtection="0">
      <alignment vertical="center"/>
    </xf>
    <xf numFmtId="0" fontId="22" fillId="19" borderId="3" applyNumberFormat="0" applyAlignment="0" applyProtection="0">
      <alignment vertical="center"/>
    </xf>
    <xf numFmtId="0" fontId="21" fillId="24" borderId="8" applyNumberFormat="0" applyAlignment="0" applyProtection="0">
      <alignment vertical="center"/>
    </xf>
    <xf numFmtId="0" fontId="8" fillId="23" borderId="0" applyNumberFormat="0" applyBorder="0" applyAlignment="0" applyProtection="0">
      <alignment vertical="center"/>
    </xf>
    <xf numFmtId="0" fontId="7" fillId="26" borderId="0" applyNumberFormat="0" applyBorder="0" applyAlignment="0" applyProtection="0">
      <alignment vertical="center"/>
    </xf>
    <xf numFmtId="0" fontId="23" fillId="0" borderId="9" applyNumberFormat="0" applyFill="0" applyAlignment="0" applyProtection="0">
      <alignment vertical="center"/>
    </xf>
    <xf numFmtId="0" fontId="11" fillId="0" borderId="4" applyNumberFormat="0" applyFill="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xf numFmtId="0" fontId="8" fillId="25"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8" fillId="17" borderId="0" applyNumberFormat="0" applyBorder="0" applyAlignment="0" applyProtection="0">
      <alignment vertical="center"/>
    </xf>
    <xf numFmtId="0" fontId="8" fillId="31" borderId="0" applyNumberFormat="0" applyBorder="0" applyAlignment="0" applyProtection="0">
      <alignment vertical="center"/>
    </xf>
    <xf numFmtId="0" fontId="7" fillId="30" borderId="0" applyNumberFormat="0" applyBorder="0" applyAlignment="0" applyProtection="0">
      <alignment vertical="center"/>
    </xf>
    <xf numFmtId="0" fontId="8" fillId="22" borderId="0" applyNumberFormat="0" applyBorder="0" applyAlignment="0" applyProtection="0">
      <alignment vertical="center"/>
    </xf>
    <xf numFmtId="0" fontId="7" fillId="33" borderId="0" applyNumberFormat="0" applyBorder="0" applyAlignment="0" applyProtection="0">
      <alignment vertical="center"/>
    </xf>
    <xf numFmtId="0" fontId="7" fillId="10" borderId="0" applyNumberFormat="0" applyBorder="0" applyAlignment="0" applyProtection="0">
      <alignment vertical="center"/>
    </xf>
    <xf numFmtId="0" fontId="8" fillId="32" borderId="0" applyNumberFormat="0" applyBorder="0" applyAlignment="0" applyProtection="0">
      <alignment vertical="center"/>
    </xf>
    <xf numFmtId="0" fontId="7" fillId="16" borderId="0" applyNumberFormat="0" applyBorder="0" applyAlignment="0" applyProtection="0">
      <alignment vertical="center"/>
    </xf>
    <xf numFmtId="0" fontId="14" fillId="0" borderId="0">
      <alignment vertical="center"/>
    </xf>
    <xf numFmtId="0" fontId="3" fillId="0" borderId="0">
      <alignment vertical="center"/>
    </xf>
  </cellStyleXfs>
  <cellXfs count="20">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1" xfId="0"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zoomScale="75" zoomScaleNormal="75" topLeftCell="A23" workbookViewId="0">
      <selection activeCell="M2" sqref="M2"/>
    </sheetView>
  </sheetViews>
  <sheetFormatPr defaultColWidth="9" defaultRowHeight="13.8"/>
  <cols>
    <col min="1" max="1" width="5.83333333333333" style="3" customWidth="1"/>
    <col min="2" max="2" width="32.5" customWidth="1"/>
    <col min="3" max="3" width="11.3333333333333" style="4" customWidth="1"/>
    <col min="4" max="4" width="6.58333333333333" style="4" customWidth="1"/>
    <col min="5" max="5" width="12.75" style="4" customWidth="1"/>
    <col min="6" max="6" width="14.25" style="4" customWidth="1"/>
    <col min="7" max="7" width="19.3333333333333" style="4" customWidth="1"/>
    <col min="8" max="8" width="33.25" style="5" customWidth="1"/>
    <col min="9" max="9" width="36.3333333333333" style="1" customWidth="1"/>
    <col min="11" max="11" width="24.5925925925926" customWidth="1"/>
    <col min="12" max="12" width="13.3333333333333" style="6" customWidth="1"/>
  </cols>
  <sheetData>
    <row r="1" s="1" customFormat="1" ht="63.75" customHeight="1" spans="1:12">
      <c r="A1" s="7"/>
      <c r="B1" s="8" t="s">
        <v>0</v>
      </c>
      <c r="C1" s="7" t="s">
        <v>1</v>
      </c>
      <c r="D1" s="7" t="s">
        <v>2</v>
      </c>
      <c r="E1" s="7" t="s">
        <v>3</v>
      </c>
      <c r="F1" s="7" t="s">
        <v>4</v>
      </c>
      <c r="G1" s="7" t="s">
        <v>5</v>
      </c>
      <c r="H1" s="7" t="s">
        <v>6</v>
      </c>
      <c r="I1" s="7" t="s">
        <v>7</v>
      </c>
      <c r="L1" s="15"/>
    </row>
    <row r="2" ht="50.15" customHeight="1" spans="1:9">
      <c r="A2" s="9">
        <v>1</v>
      </c>
      <c r="B2" s="10" t="s">
        <v>8</v>
      </c>
      <c r="C2" s="11" t="s">
        <v>9</v>
      </c>
      <c r="D2" s="9">
        <v>30</v>
      </c>
      <c r="E2" s="9">
        <v>0.15</v>
      </c>
      <c r="F2" s="9">
        <f t="shared" ref="F2:F28" si="0">D2*E2</f>
        <v>4.5</v>
      </c>
      <c r="G2" s="12" t="s">
        <v>10</v>
      </c>
      <c r="H2" s="12" t="s">
        <v>11</v>
      </c>
      <c r="I2" s="16" t="s">
        <v>12</v>
      </c>
    </row>
    <row r="3" ht="50.15" customHeight="1" spans="1:9">
      <c r="A3" s="9">
        <v>2</v>
      </c>
      <c r="B3" s="10" t="s">
        <v>13</v>
      </c>
      <c r="C3" s="11" t="s">
        <v>9</v>
      </c>
      <c r="D3" s="9">
        <v>1</v>
      </c>
      <c r="E3" s="9">
        <v>1.6</v>
      </c>
      <c r="F3" s="9">
        <f t="shared" si="0"/>
        <v>1.6</v>
      </c>
      <c r="G3" s="12" t="s">
        <v>14</v>
      </c>
      <c r="H3" s="12" t="s">
        <v>11</v>
      </c>
      <c r="I3" s="16" t="s">
        <v>15</v>
      </c>
    </row>
    <row r="4" ht="50.15" customHeight="1" spans="1:12">
      <c r="A4" s="9">
        <v>3</v>
      </c>
      <c r="B4" s="12" t="s">
        <v>16</v>
      </c>
      <c r="C4" s="11" t="s">
        <v>9</v>
      </c>
      <c r="D4" s="9">
        <v>1</v>
      </c>
      <c r="E4" s="9">
        <v>3.5</v>
      </c>
      <c r="F4" s="9">
        <f t="shared" si="0"/>
        <v>3.5</v>
      </c>
      <c r="G4" s="12" t="s">
        <v>17</v>
      </c>
      <c r="H4" s="12" t="s">
        <v>11</v>
      </c>
      <c r="I4" s="16" t="s">
        <v>18</v>
      </c>
      <c r="K4" s="12" t="s">
        <v>11</v>
      </c>
      <c r="L4" s="6">
        <f>SUM(F2:F4)</f>
        <v>9.6</v>
      </c>
    </row>
    <row r="5" ht="50.15" customHeight="1" spans="1:9">
      <c r="A5" s="9">
        <v>4</v>
      </c>
      <c r="B5" s="10" t="s">
        <v>19</v>
      </c>
      <c r="C5" s="11" t="s">
        <v>9</v>
      </c>
      <c r="D5" s="9">
        <v>28</v>
      </c>
      <c r="E5" s="9">
        <v>1</v>
      </c>
      <c r="F5" s="9">
        <f t="shared" si="0"/>
        <v>28</v>
      </c>
      <c r="G5" s="10" t="s">
        <v>10</v>
      </c>
      <c r="H5" s="12" t="s">
        <v>20</v>
      </c>
      <c r="I5" s="16" t="s">
        <v>21</v>
      </c>
    </row>
    <row r="6" ht="50.15" customHeight="1" spans="1:12">
      <c r="A6" s="9">
        <v>5</v>
      </c>
      <c r="B6" s="10" t="s">
        <v>22</v>
      </c>
      <c r="C6" s="11" t="s">
        <v>9</v>
      </c>
      <c r="D6" s="11">
        <v>27</v>
      </c>
      <c r="E6" s="9">
        <v>0.8</v>
      </c>
      <c r="F6" s="9">
        <f t="shared" si="0"/>
        <v>21.6</v>
      </c>
      <c r="G6" s="10" t="s">
        <v>10</v>
      </c>
      <c r="H6" s="12" t="s">
        <v>20</v>
      </c>
      <c r="I6" s="16" t="s">
        <v>23</v>
      </c>
      <c r="K6" s="12" t="s">
        <v>20</v>
      </c>
      <c r="L6" s="6">
        <f>SUM(F5:F6)</f>
        <v>49.6</v>
      </c>
    </row>
    <row r="7" s="2" customFormat="1" ht="50.15" customHeight="1" spans="1:12">
      <c r="A7" s="9">
        <v>6</v>
      </c>
      <c r="B7" s="10" t="s">
        <v>24</v>
      </c>
      <c r="C7" s="11" t="s">
        <v>25</v>
      </c>
      <c r="D7" s="11">
        <v>1</v>
      </c>
      <c r="E7" s="9">
        <v>60</v>
      </c>
      <c r="F7" s="9">
        <f t="shared" si="0"/>
        <v>60</v>
      </c>
      <c r="G7" s="10" t="s">
        <v>26</v>
      </c>
      <c r="H7" s="12" t="s">
        <v>27</v>
      </c>
      <c r="I7" s="16" t="s">
        <v>28</v>
      </c>
      <c r="L7" s="3"/>
    </row>
    <row r="8" ht="50.15" customHeight="1" spans="1:9">
      <c r="A8" s="9">
        <v>7</v>
      </c>
      <c r="B8" s="10" t="s">
        <v>29</v>
      </c>
      <c r="C8" s="11" t="s">
        <v>25</v>
      </c>
      <c r="D8" s="11">
        <v>1</v>
      </c>
      <c r="E8" s="9">
        <v>15</v>
      </c>
      <c r="F8" s="9">
        <f t="shared" si="0"/>
        <v>15</v>
      </c>
      <c r="G8" s="10" t="s">
        <v>30</v>
      </c>
      <c r="H8" s="12" t="s">
        <v>27</v>
      </c>
      <c r="I8" s="16" t="s">
        <v>31</v>
      </c>
    </row>
    <row r="9" ht="50.15" customHeight="1" spans="1:9">
      <c r="A9" s="9">
        <v>8</v>
      </c>
      <c r="B9" s="10" t="s">
        <v>32</v>
      </c>
      <c r="C9" s="11" t="s">
        <v>25</v>
      </c>
      <c r="D9" s="11">
        <v>1</v>
      </c>
      <c r="E9" s="9">
        <v>10</v>
      </c>
      <c r="F9" s="9">
        <f t="shared" si="0"/>
        <v>10</v>
      </c>
      <c r="G9" s="10" t="s">
        <v>30</v>
      </c>
      <c r="H9" s="12" t="s">
        <v>27</v>
      </c>
      <c r="I9" s="16" t="s">
        <v>33</v>
      </c>
    </row>
    <row r="10" ht="50.15" customHeight="1" spans="1:12">
      <c r="A10" s="9">
        <v>9</v>
      </c>
      <c r="B10" s="10" t="s">
        <v>34</v>
      </c>
      <c r="C10" s="11" t="s">
        <v>25</v>
      </c>
      <c r="D10" s="11">
        <v>1</v>
      </c>
      <c r="E10" s="9">
        <v>60</v>
      </c>
      <c r="F10" s="9">
        <f t="shared" si="0"/>
        <v>60</v>
      </c>
      <c r="G10" s="10" t="s">
        <v>35</v>
      </c>
      <c r="H10" s="12" t="s">
        <v>27</v>
      </c>
      <c r="I10" s="16" t="s">
        <v>36</v>
      </c>
      <c r="K10" s="12" t="s">
        <v>27</v>
      </c>
      <c r="L10" s="6">
        <f>SUM(F7:F10,F16,F29:F30)</f>
        <v>410</v>
      </c>
    </row>
    <row r="11" ht="50.15" customHeight="1" spans="1:9">
      <c r="A11" s="9">
        <v>10</v>
      </c>
      <c r="B11" s="12" t="s">
        <v>37</v>
      </c>
      <c r="C11" s="11" t="s">
        <v>25</v>
      </c>
      <c r="D11" s="11">
        <v>1</v>
      </c>
      <c r="E11" s="9">
        <v>50.4</v>
      </c>
      <c r="F11" s="9">
        <f t="shared" si="0"/>
        <v>50.4</v>
      </c>
      <c r="G11" s="12" t="s">
        <v>38</v>
      </c>
      <c r="H11" s="12" t="s">
        <v>39</v>
      </c>
      <c r="I11" s="17" t="s">
        <v>40</v>
      </c>
    </row>
    <row r="12" ht="50.15" customHeight="1" spans="1:9">
      <c r="A12" s="9">
        <v>11</v>
      </c>
      <c r="B12" s="12" t="s">
        <v>41</v>
      </c>
      <c r="C12" s="11" t="s">
        <v>25</v>
      </c>
      <c r="D12" s="11">
        <v>1</v>
      </c>
      <c r="E12" s="9">
        <v>172.2</v>
      </c>
      <c r="F12" s="9">
        <f t="shared" si="0"/>
        <v>172.2</v>
      </c>
      <c r="G12" s="12" t="s">
        <v>38</v>
      </c>
      <c r="H12" s="12" t="s">
        <v>39</v>
      </c>
      <c r="I12" s="17" t="s">
        <v>42</v>
      </c>
    </row>
    <row r="13" ht="50.15" customHeight="1" spans="1:9">
      <c r="A13" s="9">
        <v>12</v>
      </c>
      <c r="B13" s="12" t="s">
        <v>43</v>
      </c>
      <c r="C13" s="11" t="s">
        <v>25</v>
      </c>
      <c r="D13" s="11">
        <v>1</v>
      </c>
      <c r="E13" s="9">
        <v>260</v>
      </c>
      <c r="F13" s="9">
        <f t="shared" si="0"/>
        <v>260</v>
      </c>
      <c r="G13" s="12" t="s">
        <v>38</v>
      </c>
      <c r="H13" s="12" t="s">
        <v>39</v>
      </c>
      <c r="I13" s="17" t="s">
        <v>44</v>
      </c>
    </row>
    <row r="14" ht="50.15" customHeight="1" spans="1:9">
      <c r="A14" s="9">
        <v>13</v>
      </c>
      <c r="B14" s="12" t="s">
        <v>45</v>
      </c>
      <c r="C14" s="11" t="s">
        <v>25</v>
      </c>
      <c r="D14" s="11">
        <v>1</v>
      </c>
      <c r="E14" s="9">
        <v>70</v>
      </c>
      <c r="F14" s="9">
        <f t="shared" si="0"/>
        <v>70</v>
      </c>
      <c r="G14" s="12" t="s">
        <v>38</v>
      </c>
      <c r="H14" s="12" t="s">
        <v>39</v>
      </c>
      <c r="I14" s="17" t="s">
        <v>46</v>
      </c>
    </row>
    <row r="15" ht="50.15" customHeight="1" spans="1:12">
      <c r="A15" s="9">
        <v>14</v>
      </c>
      <c r="B15" s="12" t="s">
        <v>47</v>
      </c>
      <c r="C15" s="11" t="s">
        <v>25</v>
      </c>
      <c r="D15" s="11">
        <v>1</v>
      </c>
      <c r="E15" s="9">
        <v>3.6333</v>
      </c>
      <c r="F15" s="9">
        <f t="shared" si="0"/>
        <v>3.6333</v>
      </c>
      <c r="G15" s="12" t="s">
        <v>38</v>
      </c>
      <c r="H15" s="12" t="s">
        <v>39</v>
      </c>
      <c r="I15" s="17" t="s">
        <v>48</v>
      </c>
      <c r="K15" s="12" t="s">
        <v>39</v>
      </c>
      <c r="L15" s="6">
        <f>SUM(F11:F15)</f>
        <v>556.2333</v>
      </c>
    </row>
    <row r="16" ht="50.15" customHeight="1" spans="1:9">
      <c r="A16" s="9">
        <v>15</v>
      </c>
      <c r="B16" s="12" t="s">
        <v>49</v>
      </c>
      <c r="C16" s="11" t="s">
        <v>25</v>
      </c>
      <c r="D16" s="11">
        <v>1</v>
      </c>
      <c r="E16" s="9">
        <v>140</v>
      </c>
      <c r="F16" s="9">
        <f t="shared" si="0"/>
        <v>140</v>
      </c>
      <c r="G16" s="10" t="s">
        <v>50</v>
      </c>
      <c r="H16" s="12" t="s">
        <v>51</v>
      </c>
      <c r="I16" s="17" t="s">
        <v>52</v>
      </c>
    </row>
    <row r="17" ht="50.15" customHeight="1" spans="1:9">
      <c r="A17" s="9">
        <v>16</v>
      </c>
      <c r="B17" s="13" t="s">
        <v>53</v>
      </c>
      <c r="C17" s="14" t="s">
        <v>25</v>
      </c>
      <c r="D17" s="14">
        <v>1</v>
      </c>
      <c r="E17" s="14">
        <v>4.8</v>
      </c>
      <c r="F17" s="9">
        <f t="shared" si="0"/>
        <v>4.8</v>
      </c>
      <c r="G17" s="13" t="s">
        <v>54</v>
      </c>
      <c r="H17" s="12" t="s">
        <v>55</v>
      </c>
      <c r="I17" s="18" t="s">
        <v>56</v>
      </c>
    </row>
    <row r="18" ht="50.15" customHeight="1" spans="1:9">
      <c r="A18" s="9">
        <v>17</v>
      </c>
      <c r="B18" s="13" t="s">
        <v>57</v>
      </c>
      <c r="C18" s="14" t="s">
        <v>25</v>
      </c>
      <c r="D18" s="14">
        <v>10</v>
      </c>
      <c r="E18" s="14">
        <v>3.6</v>
      </c>
      <c r="F18" s="9">
        <f t="shared" si="0"/>
        <v>36</v>
      </c>
      <c r="G18" s="13" t="s">
        <v>10</v>
      </c>
      <c r="H18" s="12" t="s">
        <v>55</v>
      </c>
      <c r="I18" s="18" t="s">
        <v>58</v>
      </c>
    </row>
    <row r="19" ht="50.15" customHeight="1" spans="1:9">
      <c r="A19" s="9">
        <v>18</v>
      </c>
      <c r="B19" s="13" t="s">
        <v>59</v>
      </c>
      <c r="C19" s="14" t="s">
        <v>25</v>
      </c>
      <c r="D19" s="14">
        <v>1</v>
      </c>
      <c r="E19" s="14">
        <v>30</v>
      </c>
      <c r="F19" s="9">
        <f t="shared" si="0"/>
        <v>30</v>
      </c>
      <c r="G19" s="13" t="s">
        <v>10</v>
      </c>
      <c r="H19" s="12" t="s">
        <v>55</v>
      </c>
      <c r="I19" s="18" t="s">
        <v>60</v>
      </c>
    </row>
    <row r="20" ht="50.15" customHeight="1" spans="1:9">
      <c r="A20" s="9">
        <v>19</v>
      </c>
      <c r="B20" s="13" t="s">
        <v>61</v>
      </c>
      <c r="C20" s="14" t="s">
        <v>25</v>
      </c>
      <c r="D20" s="14">
        <v>2</v>
      </c>
      <c r="E20" s="14">
        <v>1</v>
      </c>
      <c r="F20" s="9">
        <f t="shared" si="0"/>
        <v>2</v>
      </c>
      <c r="G20" s="13" t="s">
        <v>62</v>
      </c>
      <c r="H20" s="12" t="s">
        <v>55</v>
      </c>
      <c r="I20" s="18" t="s">
        <v>63</v>
      </c>
    </row>
    <row r="21" ht="50.15" customHeight="1" spans="1:9">
      <c r="A21" s="9">
        <v>20</v>
      </c>
      <c r="B21" s="13" t="s">
        <v>64</v>
      </c>
      <c r="C21" s="14" t="s">
        <v>25</v>
      </c>
      <c r="D21" s="14">
        <v>1</v>
      </c>
      <c r="E21" s="14">
        <v>19.2</v>
      </c>
      <c r="F21" s="9">
        <f t="shared" si="0"/>
        <v>19.2</v>
      </c>
      <c r="G21" s="13" t="s">
        <v>65</v>
      </c>
      <c r="H21" s="12" t="s">
        <v>55</v>
      </c>
      <c r="I21" s="18" t="s">
        <v>66</v>
      </c>
    </row>
    <row r="22" ht="50.15" customHeight="1" spans="1:9">
      <c r="A22" s="9">
        <v>21</v>
      </c>
      <c r="B22" s="13" t="s">
        <v>67</v>
      </c>
      <c r="C22" s="14" t="s">
        <v>25</v>
      </c>
      <c r="D22" s="14">
        <v>1</v>
      </c>
      <c r="E22" s="14">
        <v>4</v>
      </c>
      <c r="F22" s="9">
        <f t="shared" si="0"/>
        <v>4</v>
      </c>
      <c r="G22" s="13" t="s">
        <v>38</v>
      </c>
      <c r="H22" s="12" t="s">
        <v>55</v>
      </c>
      <c r="I22" s="18" t="s">
        <v>68</v>
      </c>
    </row>
    <row r="23" ht="50.15" customHeight="1" spans="1:9">
      <c r="A23" s="9">
        <v>22</v>
      </c>
      <c r="B23" s="13" t="s">
        <v>69</v>
      </c>
      <c r="C23" s="14" t="s">
        <v>25</v>
      </c>
      <c r="D23" s="14">
        <v>1</v>
      </c>
      <c r="E23" s="14">
        <v>25.5</v>
      </c>
      <c r="F23" s="9">
        <f t="shared" si="0"/>
        <v>25.5</v>
      </c>
      <c r="G23" s="13" t="s">
        <v>38</v>
      </c>
      <c r="H23" s="12" t="s">
        <v>55</v>
      </c>
      <c r="I23" s="18" t="s">
        <v>70</v>
      </c>
    </row>
    <row r="24" ht="50.15" customHeight="1" spans="1:9">
      <c r="A24" s="9">
        <v>23</v>
      </c>
      <c r="B24" s="13" t="s">
        <v>71</v>
      </c>
      <c r="C24" s="14" t="s">
        <v>25</v>
      </c>
      <c r="D24" s="14">
        <v>1</v>
      </c>
      <c r="E24" s="14">
        <v>32</v>
      </c>
      <c r="F24" s="9">
        <f t="shared" si="0"/>
        <v>32</v>
      </c>
      <c r="G24" s="13" t="s">
        <v>50</v>
      </c>
      <c r="H24" s="12" t="s">
        <v>55</v>
      </c>
      <c r="I24" s="18" t="s">
        <v>72</v>
      </c>
    </row>
    <row r="25" ht="50.15" customHeight="1" spans="1:9">
      <c r="A25" s="9">
        <v>24</v>
      </c>
      <c r="B25" s="13" t="s">
        <v>73</v>
      </c>
      <c r="C25" s="14" t="s">
        <v>25</v>
      </c>
      <c r="D25" s="14">
        <v>1</v>
      </c>
      <c r="E25" s="14">
        <v>25</v>
      </c>
      <c r="F25" s="9">
        <f t="shared" si="0"/>
        <v>25</v>
      </c>
      <c r="G25" s="13" t="s">
        <v>38</v>
      </c>
      <c r="H25" s="12" t="s">
        <v>55</v>
      </c>
      <c r="I25" s="18" t="s">
        <v>74</v>
      </c>
    </row>
    <row r="26" ht="50.15" customHeight="1" spans="1:9">
      <c r="A26" s="9">
        <v>25</v>
      </c>
      <c r="B26" s="13" t="s">
        <v>75</v>
      </c>
      <c r="C26" s="14" t="s">
        <v>25</v>
      </c>
      <c r="D26" s="14">
        <v>1</v>
      </c>
      <c r="E26" s="14">
        <v>1.2</v>
      </c>
      <c r="F26" s="9">
        <f t="shared" si="0"/>
        <v>1.2</v>
      </c>
      <c r="G26" s="13" t="s">
        <v>76</v>
      </c>
      <c r="H26" s="12" t="s">
        <v>55</v>
      </c>
      <c r="I26" s="18" t="s">
        <v>77</v>
      </c>
    </row>
    <row r="27" ht="50.15" customHeight="1" spans="1:9">
      <c r="A27" s="9">
        <v>26</v>
      </c>
      <c r="B27" s="13" t="s">
        <v>78</v>
      </c>
      <c r="C27" s="14" t="s">
        <v>25</v>
      </c>
      <c r="D27" s="14">
        <v>1</v>
      </c>
      <c r="E27" s="14">
        <v>5</v>
      </c>
      <c r="F27" s="9">
        <f t="shared" si="0"/>
        <v>5</v>
      </c>
      <c r="G27" s="13" t="s">
        <v>35</v>
      </c>
      <c r="H27" s="12" t="s">
        <v>55</v>
      </c>
      <c r="I27" s="18" t="s">
        <v>79</v>
      </c>
    </row>
    <row r="28" ht="50.15" customHeight="1" spans="1:12">
      <c r="A28" s="9">
        <v>27</v>
      </c>
      <c r="B28" s="13" t="s">
        <v>80</v>
      </c>
      <c r="C28" s="14" t="s">
        <v>25</v>
      </c>
      <c r="D28" s="14">
        <v>1</v>
      </c>
      <c r="E28" s="14">
        <v>15</v>
      </c>
      <c r="F28" s="9">
        <f t="shared" si="0"/>
        <v>15</v>
      </c>
      <c r="G28" s="13" t="s">
        <v>10</v>
      </c>
      <c r="H28" s="12" t="s">
        <v>55</v>
      </c>
      <c r="I28" s="18" t="s">
        <v>80</v>
      </c>
      <c r="K28" s="12" t="s">
        <v>55</v>
      </c>
      <c r="L28" s="6">
        <f>SUM(F17:F28)</f>
        <v>199.7</v>
      </c>
    </row>
    <row r="29" ht="50.15" customHeight="1" spans="1:9">
      <c r="A29" s="9">
        <v>28</v>
      </c>
      <c r="B29" s="13" t="s">
        <v>81</v>
      </c>
      <c r="C29" s="14" t="s">
        <v>25</v>
      </c>
      <c r="D29" s="14">
        <v>1</v>
      </c>
      <c r="E29" s="9">
        <v>65</v>
      </c>
      <c r="F29" s="14">
        <v>65</v>
      </c>
      <c r="G29" s="14" t="s">
        <v>62</v>
      </c>
      <c r="H29" s="12" t="s">
        <v>27</v>
      </c>
      <c r="I29" s="19" t="s">
        <v>82</v>
      </c>
    </row>
    <row r="30" ht="50.15" customHeight="1" spans="1:9">
      <c r="A30" s="9">
        <v>29</v>
      </c>
      <c r="B30" s="14" t="s">
        <v>83</v>
      </c>
      <c r="C30" s="14" t="s">
        <v>25</v>
      </c>
      <c r="D30" s="14">
        <v>1</v>
      </c>
      <c r="E30" s="9">
        <v>60</v>
      </c>
      <c r="F30" s="14">
        <v>60</v>
      </c>
      <c r="G30" s="14" t="s">
        <v>62</v>
      </c>
      <c r="H30" s="12" t="s">
        <v>51</v>
      </c>
      <c r="I30" s="19" t="s">
        <v>84</v>
      </c>
    </row>
    <row r="31" spans="6:12">
      <c r="F31" s="4">
        <f>SUM(F2:F30)</f>
        <v>1225.1333</v>
      </c>
      <c r="L31" s="6">
        <f>SUM(L2:L30)</f>
        <v>1225.1333</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abSelected="1" zoomScale="75" zoomScaleNormal="75" topLeftCell="A25" workbookViewId="0">
      <selection activeCell="L29" sqref="L29"/>
    </sheetView>
  </sheetViews>
  <sheetFormatPr defaultColWidth="9" defaultRowHeight="13.8"/>
  <cols>
    <col min="1" max="1" width="5.83333333333333" style="3" customWidth="1"/>
    <col min="2" max="2" width="32.5" customWidth="1"/>
    <col min="3" max="3" width="11.3333333333333" style="4" customWidth="1"/>
    <col min="4" max="4" width="6.58333333333333" style="4" customWidth="1"/>
    <col min="5" max="5" width="12.75" style="4" customWidth="1"/>
    <col min="6" max="6" width="14.25" style="3" customWidth="1"/>
    <col min="7" max="7" width="19.3333333333333" style="4" customWidth="1"/>
    <col min="8" max="8" width="90.2222222222222" style="5" customWidth="1"/>
    <col min="9" max="9" width="36.3333333333333" style="1" customWidth="1"/>
    <col min="11" max="11" width="65.9259259259259" customWidth="1"/>
    <col min="12" max="12" width="13.3333333333333" style="6" customWidth="1"/>
  </cols>
  <sheetData>
    <row r="1" s="1" customFormat="1" ht="63.75" customHeight="1" spans="1:12">
      <c r="A1" s="7"/>
      <c r="B1" s="8" t="s">
        <v>0</v>
      </c>
      <c r="C1" s="7" t="s">
        <v>1</v>
      </c>
      <c r="D1" s="7" t="s">
        <v>2</v>
      </c>
      <c r="E1" s="7" t="s">
        <v>3</v>
      </c>
      <c r="F1" s="7" t="s">
        <v>4</v>
      </c>
      <c r="G1" s="7" t="s">
        <v>5</v>
      </c>
      <c r="H1" s="7" t="s">
        <v>6</v>
      </c>
      <c r="I1" s="7" t="s">
        <v>7</v>
      </c>
      <c r="L1" s="15"/>
    </row>
    <row r="2" ht="50.15" customHeight="1" spans="1:9">
      <c r="A2" s="9">
        <v>1</v>
      </c>
      <c r="B2" s="10" t="s">
        <v>8</v>
      </c>
      <c r="C2" s="11" t="s">
        <v>9</v>
      </c>
      <c r="D2" s="9">
        <v>30</v>
      </c>
      <c r="E2" s="9">
        <v>0.15</v>
      </c>
      <c r="F2" s="9">
        <f>D2*E2</f>
        <v>4.5</v>
      </c>
      <c r="G2" s="12" t="s">
        <v>10</v>
      </c>
      <c r="H2" s="12" t="s">
        <v>11</v>
      </c>
      <c r="I2" s="16" t="s">
        <v>12</v>
      </c>
    </row>
    <row r="3" ht="50.15" customHeight="1" spans="1:9">
      <c r="A3" s="9">
        <v>2</v>
      </c>
      <c r="B3" s="10" t="s">
        <v>13</v>
      </c>
      <c r="C3" s="11" t="s">
        <v>9</v>
      </c>
      <c r="D3" s="9">
        <v>1</v>
      </c>
      <c r="E3" s="9">
        <v>1.6</v>
      </c>
      <c r="F3" s="9">
        <f>D3*E3</f>
        <v>1.6</v>
      </c>
      <c r="G3" s="12" t="s">
        <v>14</v>
      </c>
      <c r="H3" s="12" t="s">
        <v>11</v>
      </c>
      <c r="I3" s="16" t="s">
        <v>15</v>
      </c>
    </row>
    <row r="4" ht="50.15" customHeight="1" spans="1:12">
      <c r="A4" s="9">
        <v>3</v>
      </c>
      <c r="B4" s="12" t="s">
        <v>16</v>
      </c>
      <c r="C4" s="11" t="s">
        <v>9</v>
      </c>
      <c r="D4" s="9">
        <v>1</v>
      </c>
      <c r="E4" s="9">
        <v>3.5</v>
      </c>
      <c r="F4" s="9">
        <f>D4*E4</f>
        <v>3.5</v>
      </c>
      <c r="G4" s="12" t="s">
        <v>17</v>
      </c>
      <c r="H4" s="12" t="s">
        <v>11</v>
      </c>
      <c r="I4" s="16" t="s">
        <v>18</v>
      </c>
      <c r="K4" s="12" t="s">
        <v>11</v>
      </c>
      <c r="L4" s="6">
        <f>SUM(F2:F4)</f>
        <v>9.6</v>
      </c>
    </row>
    <row r="5" ht="50.15" customHeight="1" spans="1:9">
      <c r="A5" s="9">
        <v>4</v>
      </c>
      <c r="B5" s="10" t="s">
        <v>19</v>
      </c>
      <c r="C5" s="11" t="s">
        <v>9</v>
      </c>
      <c r="D5" s="9">
        <v>28</v>
      </c>
      <c r="E5" s="9">
        <v>1</v>
      </c>
      <c r="F5" s="9">
        <f>D5*E5</f>
        <v>28</v>
      </c>
      <c r="G5" s="10" t="s">
        <v>10</v>
      </c>
      <c r="H5" s="12" t="s">
        <v>20</v>
      </c>
      <c r="I5" s="16" t="s">
        <v>21</v>
      </c>
    </row>
    <row r="6" ht="50.15" customHeight="1" spans="1:12">
      <c r="A6" s="9">
        <v>5</v>
      </c>
      <c r="B6" s="10" t="s">
        <v>22</v>
      </c>
      <c r="C6" s="11" t="s">
        <v>9</v>
      </c>
      <c r="D6" s="11">
        <v>27</v>
      </c>
      <c r="E6" s="9">
        <v>0.8</v>
      </c>
      <c r="F6" s="9">
        <f>D6*E6</f>
        <v>21.6</v>
      </c>
      <c r="G6" s="10" t="s">
        <v>10</v>
      </c>
      <c r="H6" s="12" t="s">
        <v>20</v>
      </c>
      <c r="I6" s="16" t="s">
        <v>23</v>
      </c>
      <c r="K6" s="12" t="s">
        <v>20</v>
      </c>
      <c r="L6" s="6">
        <f>SUM(F5:F6)</f>
        <v>49.6</v>
      </c>
    </row>
    <row r="7" s="2" customFormat="1" ht="50.15" customHeight="1" spans="1:12">
      <c r="A7" s="9">
        <v>6</v>
      </c>
      <c r="B7" s="10" t="s">
        <v>24</v>
      </c>
      <c r="C7" s="11" t="s">
        <v>25</v>
      </c>
      <c r="D7" s="11">
        <v>1</v>
      </c>
      <c r="E7" s="9">
        <v>60</v>
      </c>
      <c r="F7" s="9">
        <v>60</v>
      </c>
      <c r="G7" s="10" t="s">
        <v>26</v>
      </c>
      <c r="H7" s="12" t="s">
        <v>85</v>
      </c>
      <c r="I7" s="16" t="s">
        <v>28</v>
      </c>
      <c r="L7" s="3"/>
    </row>
    <row r="8" ht="50.15" customHeight="1" spans="1:9">
      <c r="A8" s="9">
        <v>7</v>
      </c>
      <c r="B8" s="10" t="s">
        <v>32</v>
      </c>
      <c r="C8" s="11" t="s">
        <v>25</v>
      </c>
      <c r="D8" s="11">
        <v>1</v>
      </c>
      <c r="E8" s="9">
        <v>10</v>
      </c>
      <c r="F8" s="9">
        <v>10</v>
      </c>
      <c r="G8" s="10" t="s">
        <v>30</v>
      </c>
      <c r="H8" s="12" t="s">
        <v>85</v>
      </c>
      <c r="I8" s="16" t="s">
        <v>33</v>
      </c>
    </row>
    <row r="9" ht="50.15" customHeight="1" spans="1:11">
      <c r="A9" s="9">
        <v>8</v>
      </c>
      <c r="B9" s="10" t="s">
        <v>34</v>
      </c>
      <c r="C9" s="11" t="s">
        <v>25</v>
      </c>
      <c r="D9" s="11">
        <v>1</v>
      </c>
      <c r="E9" s="9">
        <v>60</v>
      </c>
      <c r="F9" s="9">
        <v>60</v>
      </c>
      <c r="G9" s="10" t="s">
        <v>35</v>
      </c>
      <c r="H9" s="12" t="s">
        <v>85</v>
      </c>
      <c r="I9" s="16" t="s">
        <v>36</v>
      </c>
      <c r="K9" s="12"/>
    </row>
    <row r="10" ht="50.15" customHeight="1" spans="1:9">
      <c r="A10" s="9">
        <v>9</v>
      </c>
      <c r="B10" s="12" t="s">
        <v>37</v>
      </c>
      <c r="C10" s="11" t="s">
        <v>25</v>
      </c>
      <c r="D10" s="11">
        <v>1</v>
      </c>
      <c r="E10" s="9">
        <v>50.4</v>
      </c>
      <c r="F10" s="9">
        <f t="shared" ref="F8:F27" si="0">D10*E10</f>
        <v>50.4</v>
      </c>
      <c r="G10" s="12" t="s">
        <v>38</v>
      </c>
      <c r="H10" s="12" t="s">
        <v>39</v>
      </c>
      <c r="I10" s="17" t="s">
        <v>40</v>
      </c>
    </row>
    <row r="11" ht="50.15" customHeight="1" spans="1:9">
      <c r="A11" s="9">
        <v>10</v>
      </c>
      <c r="B11" s="12" t="s">
        <v>41</v>
      </c>
      <c r="C11" s="11" t="s">
        <v>25</v>
      </c>
      <c r="D11" s="11">
        <v>1</v>
      </c>
      <c r="E11" s="9">
        <v>172.2</v>
      </c>
      <c r="F11" s="9">
        <f t="shared" si="0"/>
        <v>172.2</v>
      </c>
      <c r="G11" s="12" t="s">
        <v>38</v>
      </c>
      <c r="H11" s="12" t="s">
        <v>39</v>
      </c>
      <c r="I11" s="17" t="s">
        <v>42</v>
      </c>
    </row>
    <row r="12" ht="50.15" customHeight="1" spans="1:9">
      <c r="A12" s="9">
        <v>11</v>
      </c>
      <c r="B12" s="12" t="s">
        <v>43</v>
      </c>
      <c r="C12" s="11" t="s">
        <v>25</v>
      </c>
      <c r="D12" s="11">
        <v>1</v>
      </c>
      <c r="E12" s="9">
        <v>260</v>
      </c>
      <c r="F12" s="9">
        <f t="shared" si="0"/>
        <v>260</v>
      </c>
      <c r="G12" s="12" t="s">
        <v>38</v>
      </c>
      <c r="H12" s="12" t="s">
        <v>39</v>
      </c>
      <c r="I12" s="17" t="s">
        <v>44</v>
      </c>
    </row>
    <row r="13" ht="50.15" customHeight="1" spans="1:9">
      <c r="A13" s="9">
        <v>12</v>
      </c>
      <c r="B13" s="12" t="s">
        <v>45</v>
      </c>
      <c r="C13" s="11" t="s">
        <v>25</v>
      </c>
      <c r="D13" s="11">
        <v>1</v>
      </c>
      <c r="E13" s="9">
        <v>70</v>
      </c>
      <c r="F13" s="9">
        <f t="shared" si="0"/>
        <v>70</v>
      </c>
      <c r="G13" s="12" t="s">
        <v>38</v>
      </c>
      <c r="H13" s="12" t="s">
        <v>39</v>
      </c>
      <c r="I13" s="17" t="s">
        <v>46</v>
      </c>
    </row>
    <row r="14" ht="50.15" customHeight="1" spans="1:12">
      <c r="A14" s="9">
        <v>13</v>
      </c>
      <c r="B14" s="12" t="s">
        <v>47</v>
      </c>
      <c r="C14" s="11" t="s">
        <v>25</v>
      </c>
      <c r="D14" s="11">
        <v>1</v>
      </c>
      <c r="E14" s="9">
        <v>3.6333</v>
      </c>
      <c r="F14" s="9">
        <f t="shared" si="0"/>
        <v>3.6333</v>
      </c>
      <c r="G14" s="12" t="s">
        <v>38</v>
      </c>
      <c r="H14" s="12" t="s">
        <v>39</v>
      </c>
      <c r="I14" s="17" t="s">
        <v>48</v>
      </c>
      <c r="K14" s="12" t="s">
        <v>39</v>
      </c>
      <c r="L14" s="6">
        <f>SUM(F10:F14)</f>
        <v>556.2333</v>
      </c>
    </row>
    <row r="15" ht="50.15" customHeight="1" spans="1:11">
      <c r="A15" s="9">
        <v>14</v>
      </c>
      <c r="B15" s="12" t="s">
        <v>49</v>
      </c>
      <c r="C15" s="11" t="s">
        <v>25</v>
      </c>
      <c r="D15" s="11">
        <v>1</v>
      </c>
      <c r="E15" s="9">
        <v>140</v>
      </c>
      <c r="F15" s="9">
        <v>140</v>
      </c>
      <c r="G15" s="10" t="s">
        <v>50</v>
      </c>
      <c r="H15" s="12" t="s">
        <v>85</v>
      </c>
      <c r="I15" s="17" t="s">
        <v>52</v>
      </c>
      <c r="K15" s="12"/>
    </row>
    <row r="16" ht="50.15" customHeight="1" spans="1:9">
      <c r="A16" s="9">
        <v>15</v>
      </c>
      <c r="B16" s="13" t="s">
        <v>53</v>
      </c>
      <c r="C16" s="14" t="s">
        <v>25</v>
      </c>
      <c r="D16" s="14">
        <v>1</v>
      </c>
      <c r="E16" s="14">
        <v>4.8</v>
      </c>
      <c r="F16" s="9">
        <f t="shared" si="0"/>
        <v>4.8</v>
      </c>
      <c r="G16" s="13" t="s">
        <v>54</v>
      </c>
      <c r="H16" s="12" t="s">
        <v>86</v>
      </c>
      <c r="I16" s="18" t="s">
        <v>56</v>
      </c>
    </row>
    <row r="17" ht="50.15" customHeight="1" spans="1:9">
      <c r="A17" s="9">
        <v>16</v>
      </c>
      <c r="B17" s="13" t="s">
        <v>57</v>
      </c>
      <c r="C17" s="14" t="s">
        <v>25</v>
      </c>
      <c r="D17" s="14">
        <v>10</v>
      </c>
      <c r="E17" s="14">
        <v>3.6</v>
      </c>
      <c r="F17" s="9">
        <f t="shared" si="0"/>
        <v>36</v>
      </c>
      <c r="G17" s="13" t="s">
        <v>10</v>
      </c>
      <c r="H17" s="12" t="s">
        <v>86</v>
      </c>
      <c r="I17" s="18" t="s">
        <v>58</v>
      </c>
    </row>
    <row r="18" ht="50.15" customHeight="1" spans="1:9">
      <c r="A18" s="9">
        <v>17</v>
      </c>
      <c r="B18" s="13" t="s">
        <v>59</v>
      </c>
      <c r="C18" s="14" t="s">
        <v>25</v>
      </c>
      <c r="D18" s="14">
        <v>1</v>
      </c>
      <c r="E18" s="14">
        <v>30</v>
      </c>
      <c r="F18" s="9">
        <f t="shared" si="0"/>
        <v>30</v>
      </c>
      <c r="G18" s="13" t="s">
        <v>10</v>
      </c>
      <c r="H18" s="12" t="s">
        <v>86</v>
      </c>
      <c r="I18" s="18" t="s">
        <v>60</v>
      </c>
    </row>
    <row r="19" ht="50.15" customHeight="1" spans="1:9">
      <c r="A19" s="9">
        <v>18</v>
      </c>
      <c r="B19" s="13" t="s">
        <v>61</v>
      </c>
      <c r="C19" s="14" t="s">
        <v>25</v>
      </c>
      <c r="D19" s="14">
        <v>2</v>
      </c>
      <c r="E19" s="14">
        <v>1</v>
      </c>
      <c r="F19" s="9">
        <f t="shared" si="0"/>
        <v>2</v>
      </c>
      <c r="G19" s="13" t="s">
        <v>62</v>
      </c>
      <c r="H19" s="12" t="s">
        <v>86</v>
      </c>
      <c r="I19" s="18" t="s">
        <v>63</v>
      </c>
    </row>
    <row r="20" ht="50.15" customHeight="1" spans="1:9">
      <c r="A20" s="9">
        <v>19</v>
      </c>
      <c r="B20" s="13" t="s">
        <v>64</v>
      </c>
      <c r="C20" s="14" t="s">
        <v>25</v>
      </c>
      <c r="D20" s="14">
        <v>1</v>
      </c>
      <c r="E20" s="14">
        <v>19.2</v>
      </c>
      <c r="F20" s="9">
        <f t="shared" si="0"/>
        <v>19.2</v>
      </c>
      <c r="G20" s="13" t="s">
        <v>65</v>
      </c>
      <c r="H20" s="12" t="s">
        <v>86</v>
      </c>
      <c r="I20" s="18" t="s">
        <v>66</v>
      </c>
    </row>
    <row r="21" ht="50.15" customHeight="1" spans="1:9">
      <c r="A21" s="9">
        <v>20</v>
      </c>
      <c r="B21" s="13" t="s">
        <v>67</v>
      </c>
      <c r="C21" s="14" t="s">
        <v>25</v>
      </c>
      <c r="D21" s="14">
        <v>1</v>
      </c>
      <c r="E21" s="14">
        <v>4</v>
      </c>
      <c r="F21" s="9">
        <f t="shared" si="0"/>
        <v>4</v>
      </c>
      <c r="G21" s="13" t="s">
        <v>38</v>
      </c>
      <c r="H21" s="12" t="s">
        <v>86</v>
      </c>
      <c r="I21" s="18" t="s">
        <v>68</v>
      </c>
    </row>
    <row r="22" ht="50.15" customHeight="1" spans="1:9">
      <c r="A22" s="9">
        <v>21</v>
      </c>
      <c r="B22" s="13" t="s">
        <v>69</v>
      </c>
      <c r="C22" s="14" t="s">
        <v>25</v>
      </c>
      <c r="D22" s="14">
        <v>1</v>
      </c>
      <c r="E22" s="14">
        <v>25.5</v>
      </c>
      <c r="F22" s="9">
        <f t="shared" si="0"/>
        <v>25.5</v>
      </c>
      <c r="G22" s="13" t="s">
        <v>38</v>
      </c>
      <c r="H22" s="12" t="s">
        <v>86</v>
      </c>
      <c r="I22" s="18" t="s">
        <v>70</v>
      </c>
    </row>
    <row r="23" ht="50.15" customHeight="1" spans="1:9">
      <c r="A23" s="9">
        <v>22</v>
      </c>
      <c r="B23" s="13" t="s">
        <v>71</v>
      </c>
      <c r="C23" s="14" t="s">
        <v>25</v>
      </c>
      <c r="D23" s="14">
        <v>1</v>
      </c>
      <c r="E23" s="14">
        <v>32</v>
      </c>
      <c r="F23" s="9">
        <f t="shared" si="0"/>
        <v>32</v>
      </c>
      <c r="G23" s="13" t="s">
        <v>50</v>
      </c>
      <c r="H23" s="12" t="s">
        <v>86</v>
      </c>
      <c r="I23" s="18" t="s">
        <v>72</v>
      </c>
    </row>
    <row r="24" ht="50.15" customHeight="1" spans="1:9">
      <c r="A24" s="9">
        <v>23</v>
      </c>
      <c r="B24" s="13" t="s">
        <v>73</v>
      </c>
      <c r="C24" s="14" t="s">
        <v>25</v>
      </c>
      <c r="D24" s="14">
        <v>1</v>
      </c>
      <c r="E24" s="14">
        <v>25</v>
      </c>
      <c r="F24" s="9">
        <f t="shared" si="0"/>
        <v>25</v>
      </c>
      <c r="G24" s="13" t="s">
        <v>38</v>
      </c>
      <c r="H24" s="12" t="s">
        <v>86</v>
      </c>
      <c r="I24" s="18" t="s">
        <v>74</v>
      </c>
    </row>
    <row r="25" ht="50.15" customHeight="1" spans="1:12">
      <c r="A25" s="9">
        <v>24</v>
      </c>
      <c r="B25" s="13" t="s">
        <v>75</v>
      </c>
      <c r="C25" s="14" t="s">
        <v>25</v>
      </c>
      <c r="D25" s="14">
        <v>1</v>
      </c>
      <c r="E25" s="14">
        <v>1.2</v>
      </c>
      <c r="F25" s="9">
        <f t="shared" si="0"/>
        <v>1.2</v>
      </c>
      <c r="G25" s="13" t="s">
        <v>76</v>
      </c>
      <c r="H25" s="12" t="s">
        <v>86</v>
      </c>
      <c r="I25" s="18" t="s">
        <v>77</v>
      </c>
      <c r="K25" s="12" t="s">
        <v>86</v>
      </c>
      <c r="L25" s="6">
        <f>SUM(F16:F25)</f>
        <v>179.7</v>
      </c>
    </row>
    <row r="26" ht="50.15" customHeight="1" spans="1:9">
      <c r="A26" s="9">
        <v>25</v>
      </c>
      <c r="B26" s="13" t="s">
        <v>81</v>
      </c>
      <c r="C26" s="14" t="s">
        <v>25</v>
      </c>
      <c r="D26" s="14">
        <v>2</v>
      </c>
      <c r="E26" s="9">
        <v>20</v>
      </c>
      <c r="F26" s="14">
        <v>40</v>
      </c>
      <c r="G26" s="14" t="s">
        <v>62</v>
      </c>
      <c r="H26" s="12" t="s">
        <v>87</v>
      </c>
      <c r="I26" s="19" t="s">
        <v>82</v>
      </c>
    </row>
    <row r="27" ht="50.15" customHeight="1" spans="1:12">
      <c r="A27" s="9">
        <v>26</v>
      </c>
      <c r="B27" s="13" t="s">
        <v>81</v>
      </c>
      <c r="C27" s="14" t="s">
        <v>25</v>
      </c>
      <c r="D27" s="14">
        <v>1</v>
      </c>
      <c r="E27" s="9">
        <v>25</v>
      </c>
      <c r="F27" s="14">
        <v>25</v>
      </c>
      <c r="G27" s="14" t="s">
        <v>62</v>
      </c>
      <c r="H27" s="12" t="s">
        <v>87</v>
      </c>
      <c r="I27" s="19" t="s">
        <v>82</v>
      </c>
      <c r="K27" s="12" t="s">
        <v>87</v>
      </c>
      <c r="L27" s="6">
        <f>SUM(F26:F27)</f>
        <v>65</v>
      </c>
    </row>
    <row r="28" ht="50.15" customHeight="1" spans="1:12">
      <c r="A28" s="9">
        <v>27</v>
      </c>
      <c r="B28" s="14" t="s">
        <v>83</v>
      </c>
      <c r="C28" s="14" t="s">
        <v>25</v>
      </c>
      <c r="D28" s="14">
        <v>1</v>
      </c>
      <c r="E28" s="9">
        <v>60</v>
      </c>
      <c r="F28" s="9">
        <v>60</v>
      </c>
      <c r="G28" s="14" t="s">
        <v>62</v>
      </c>
      <c r="H28" s="12" t="s">
        <v>85</v>
      </c>
      <c r="I28" s="19" t="s">
        <v>84</v>
      </c>
      <c r="K28" s="12" t="s">
        <v>85</v>
      </c>
      <c r="L28" s="6">
        <f>SUM(F7:F9,F15,F28)</f>
        <v>330</v>
      </c>
    </row>
    <row r="29" ht="50.15" customHeight="1" spans="1:12">
      <c r="A29" s="9">
        <v>28</v>
      </c>
      <c r="B29" s="13" t="s">
        <v>88</v>
      </c>
      <c r="C29" s="14" t="s">
        <v>25</v>
      </c>
      <c r="D29" s="14">
        <v>1</v>
      </c>
      <c r="E29" s="9">
        <v>20</v>
      </c>
      <c r="F29" s="14">
        <v>20</v>
      </c>
      <c r="G29" s="14" t="s">
        <v>62</v>
      </c>
      <c r="H29" s="12" t="s">
        <v>89</v>
      </c>
      <c r="I29" s="19" t="s">
        <v>82</v>
      </c>
      <c r="K29" s="12" t="s">
        <v>89</v>
      </c>
      <c r="L29" s="6">
        <v>20</v>
      </c>
    </row>
    <row r="30" spans="6:12">
      <c r="F30" s="3">
        <f>SUM(F2:F29)</f>
        <v>1210.1333</v>
      </c>
      <c r="L30" s="6">
        <f>SUM(L2:L29)</f>
        <v>1210.1333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第三批资产配置</vt:lpstr>
      <vt:lpstr>第三批资产配置 (加社会教育中心未入库项目20万)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0095</dc:creator>
  <cp:lastModifiedBy>蒋磊....</cp:lastModifiedBy>
  <dcterms:created xsi:type="dcterms:W3CDTF">2015-06-05T18:19:00Z</dcterms:created>
  <cp:lastPrinted>2021-05-12T05:44:00Z</cp:lastPrinted>
  <dcterms:modified xsi:type="dcterms:W3CDTF">2021-09-01T03:15:37Z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5896A8901D7140B0BFB45E2A22BBC4FF</vt:lpwstr>
  </property>
</Properties>
</file>