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表1.公用房管理情况综合评价表 " sheetId="2" r:id="rId1"/>
    <sheet name="表2.人员情况表" sheetId="4" r:id="rId2"/>
    <sheet name="表3.房屋基本情况表" sheetId="5" r:id="rId3"/>
    <sheet name="表4.各部门用房楼栋分布情况表" sheetId="6" r:id="rId4"/>
    <sheet name="表5.闲置房屋明细表" sheetId="7" r:id="rId5"/>
  </sheets>
  <definedNames>
    <definedName name="_xlnm.Print_Titles" localSheetId="0">'表1.公用房管理情况综合评价表 '!$1:$4</definedName>
    <definedName name="_xlnm.Print_Titles" localSheetId="1">表2.人员情况表!$1:$4</definedName>
    <definedName name="_xlnm.Print_Titles" localSheetId="2">表3.房屋基本情况表!$1:$4</definedName>
  </definedNames>
  <calcPr calcId="144525"/>
</workbook>
</file>

<file path=xl/sharedStrings.xml><?xml version="1.0" encoding="utf-8"?>
<sst xmlns="http://schemas.openxmlformats.org/spreadsheetml/2006/main" count="4682" uniqueCount="909">
  <si>
    <t>南京城市职业学院（南京开放大学）
表1.公用房管理情况综合评价表</t>
  </si>
  <si>
    <t>序号</t>
  </si>
  <si>
    <t>部门名称</t>
  </si>
  <si>
    <t>部门人数</t>
  </si>
  <si>
    <t>占有和使用房间情况</t>
  </si>
  <si>
    <t>房产管理账务情况评价</t>
  </si>
  <si>
    <t>数据修正数量</t>
  </si>
  <si>
    <t>资产数据关联</t>
  </si>
  <si>
    <t>工作完成度</t>
  </si>
  <si>
    <t>备注</t>
  </si>
  <si>
    <t>房间总间数</t>
  </si>
  <si>
    <t>总面积
（平方米）</t>
  </si>
  <si>
    <t>闲置房间数</t>
  </si>
  <si>
    <t>会议室间数</t>
  </si>
  <si>
    <t>多媒体教室间数</t>
  </si>
  <si>
    <t>阶梯教室
间数</t>
  </si>
  <si>
    <t>录播教室
间数</t>
  </si>
  <si>
    <t>专用/通用
实训室</t>
  </si>
  <si>
    <t>办公用房情况</t>
  </si>
  <si>
    <t>业务用房数</t>
  </si>
  <si>
    <t>钥匙管理情况</t>
  </si>
  <si>
    <t>实际使用人核实</t>
  </si>
  <si>
    <t>安全责任人核实</t>
  </si>
  <si>
    <t>房间责任人核实</t>
  </si>
  <si>
    <t>间数</t>
  </si>
  <si>
    <t>面积
（平方米）</t>
  </si>
  <si>
    <t>办公用房间数</t>
  </si>
  <si>
    <t>办公室面积（平方米）</t>
  </si>
  <si>
    <t>超标面积
（平方米）</t>
  </si>
  <si>
    <t>业务用房间数</t>
  </si>
  <si>
    <t>业务用房面积（平方米）</t>
  </si>
  <si>
    <t>人均面积
（平方米）</t>
  </si>
  <si>
    <t>未完成间数</t>
  </si>
  <si>
    <t>应关联数</t>
  </si>
  <si>
    <t>实关联数</t>
  </si>
  <si>
    <t>汇总</t>
  </si>
  <si>
    <t>数字财商学院</t>
  </si>
  <si>
    <t>核实完毕，办公室面积超标，不含实训工厂面积</t>
  </si>
  <si>
    <t>智能工程学院</t>
  </si>
  <si>
    <t>核实完毕，无问题，不含实训工厂面积</t>
  </si>
  <si>
    <t>康养工程学院</t>
  </si>
  <si>
    <t>核实完毕，办公室面积超标</t>
  </si>
  <si>
    <t>数字文创学院</t>
  </si>
  <si>
    <t>公共教学部</t>
  </si>
  <si>
    <t>继续教育中心</t>
  </si>
  <si>
    <t>质量管理与科研处
（图书馆）</t>
  </si>
  <si>
    <t>核实完毕，无问题</t>
  </si>
  <si>
    <t>党政办公室</t>
  </si>
  <si>
    <t>思政教学部
（马克思主义学院）</t>
  </si>
  <si>
    <t>装备与信息技术处</t>
  </si>
  <si>
    <t>核实完毕，无问题，其中弱电间128间</t>
  </si>
  <si>
    <t>教务处</t>
  </si>
  <si>
    <t>后勤与安保处</t>
  </si>
  <si>
    <t>该部门未启动该项工作。强电间169间。</t>
  </si>
  <si>
    <t>财务处</t>
  </si>
  <si>
    <t>组织人事部</t>
  </si>
  <si>
    <t>学生处</t>
  </si>
  <si>
    <t>社会教育中心</t>
  </si>
  <si>
    <t>群团工作部</t>
  </si>
  <si>
    <t>招生就业处</t>
  </si>
  <si>
    <t>基建处</t>
  </si>
  <si>
    <t>宣传部（统战部）</t>
  </si>
  <si>
    <t>审计处</t>
  </si>
  <si>
    <t>纪委办公室
（监督审查室）</t>
  </si>
  <si>
    <t>表2.人员情况表</t>
  </si>
  <si>
    <t>党政职务级别</t>
  </si>
  <si>
    <t>正厅（局）级</t>
  </si>
  <si>
    <t>副厅（局）级</t>
  </si>
  <si>
    <t>正处级</t>
  </si>
  <si>
    <t>副处级</t>
  </si>
  <si>
    <t>一般行政人员</t>
  </si>
  <si>
    <t>南京城市职业学院（南京开放大学）
表3.房屋基本情况表</t>
  </si>
  <si>
    <t>楼宇名称</t>
  </si>
  <si>
    <t>建筑物
总层数</t>
  </si>
  <si>
    <t>取得日期</t>
  </si>
  <si>
    <t>原值(元)</t>
  </si>
  <si>
    <t>建筑面积（平方米）</t>
  </si>
  <si>
    <t>建筑物
总间数</t>
  </si>
  <si>
    <t>使用面积（平方米）</t>
  </si>
  <si>
    <t>在用情况</t>
  </si>
  <si>
    <t>闲置情况</t>
  </si>
  <si>
    <t>在用房屋</t>
  </si>
  <si>
    <t>办公室</t>
  </si>
  <si>
    <t>会议室</t>
  </si>
  <si>
    <t>多媒体教室</t>
  </si>
  <si>
    <t>阶梯教室</t>
  </si>
  <si>
    <t>录播教室</t>
  </si>
  <si>
    <t>专用（仿真）实训室</t>
  </si>
  <si>
    <t>通用（计算机）实训室</t>
  </si>
  <si>
    <t>其他房间</t>
  </si>
  <si>
    <t>闲置间数</t>
  </si>
  <si>
    <t>闲置面积
（平方米）</t>
  </si>
  <si>
    <t>可容纳人数</t>
  </si>
  <si>
    <t>全校汇总</t>
  </si>
  <si>
    <t/>
  </si>
  <si>
    <t>溧水校区汇总</t>
  </si>
  <si>
    <t>新街口校区汇总</t>
  </si>
  <si>
    <t>敬业楼（教1）</t>
  </si>
  <si>
    <t>2021-04-01</t>
  </si>
  <si>
    <t>厚生楼（教2）</t>
  </si>
  <si>
    <t>勤学楼（教3）</t>
  </si>
  <si>
    <t>敏行楼（教4）</t>
  </si>
  <si>
    <t>图书馆</t>
  </si>
  <si>
    <t>办公楼</t>
  </si>
  <si>
    <t>传达室（南门）</t>
  </si>
  <si>
    <t>传达室（北门）</t>
  </si>
  <si>
    <t>传达室（东门）</t>
  </si>
  <si>
    <t>大学生活动中心</t>
  </si>
  <si>
    <t>体育馆</t>
  </si>
  <si>
    <t>食堂</t>
  </si>
  <si>
    <t>学生公寓A栋</t>
  </si>
  <si>
    <t>学生公寓B栋</t>
  </si>
  <si>
    <t>学生公寓C栋</t>
  </si>
  <si>
    <t>学生公寓D栋</t>
  </si>
  <si>
    <t>学生公寓E栋</t>
  </si>
  <si>
    <t>2022-09-01</t>
  </si>
  <si>
    <t>学生公寓F栋</t>
  </si>
  <si>
    <t>生活服务中心</t>
  </si>
  <si>
    <t>科技创业园</t>
  </si>
  <si>
    <t>新街口校区综合楼</t>
  </si>
  <si>
    <t>2005-12-01</t>
  </si>
  <si>
    <t>表4.各部门用房楼栋分布情况表</t>
  </si>
  <si>
    <t>面积单位：㎡</t>
  </si>
  <si>
    <t>用房单位</t>
  </si>
  <si>
    <t>建筑物信息</t>
  </si>
  <si>
    <t>使用情况</t>
  </si>
  <si>
    <t>校区</t>
  </si>
  <si>
    <t>名称</t>
  </si>
  <si>
    <t>建筑物用途</t>
  </si>
  <si>
    <t>房间数</t>
  </si>
  <si>
    <t>建筑物面积</t>
  </si>
  <si>
    <t>使用面积</t>
  </si>
  <si>
    <t>建筑面积</t>
  </si>
  <si>
    <t>合计</t>
  </si>
  <si>
    <t>党政办公室（2102）小计</t>
  </si>
  <si>
    <t>405</t>
  </si>
  <si>
    <t>20</t>
  </si>
  <si>
    <t>党政办公室（2102）</t>
  </si>
  <si>
    <t>溧水校区</t>
  </si>
  <si>
    <t>81</t>
  </si>
  <si>
    <t>5</t>
  </si>
  <si>
    <t>行政办公用房</t>
  </si>
  <si>
    <t>66</t>
  </si>
  <si>
    <t>10</t>
  </si>
  <si>
    <t>新街口校区</t>
  </si>
  <si>
    <t>教学及辅助用房</t>
  </si>
  <si>
    <t>258</t>
  </si>
  <si>
    <t>组织人事部（2104）小计</t>
  </si>
  <si>
    <t>324</t>
  </si>
  <si>
    <t>7</t>
  </si>
  <si>
    <t>组织人事部（2104）</t>
  </si>
  <si>
    <t>6</t>
  </si>
  <si>
    <t>1</t>
  </si>
  <si>
    <t>纪委办公室（监督审查室）（2103）小计</t>
  </si>
  <si>
    <t>3</t>
  </si>
  <si>
    <t>纪委办公室（监督审查室）（2103）</t>
  </si>
  <si>
    <t>2</t>
  </si>
  <si>
    <t>财务处（2107）小计</t>
  </si>
  <si>
    <t>9</t>
  </si>
  <si>
    <t>财务处（2107）</t>
  </si>
  <si>
    <t>后勤与安保处（2109）小计</t>
  </si>
  <si>
    <t>2793</t>
  </si>
  <si>
    <t>2156</t>
  </si>
  <si>
    <t>后勤与安保处（2109）</t>
  </si>
  <si>
    <t>127</t>
  </si>
  <si>
    <t>14</t>
  </si>
  <si>
    <t>112</t>
  </si>
  <si>
    <t>19</t>
  </si>
  <si>
    <t>122</t>
  </si>
  <si>
    <t>22</t>
  </si>
  <si>
    <t>67</t>
  </si>
  <si>
    <t>23</t>
  </si>
  <si>
    <t>27</t>
  </si>
  <si>
    <t>传达警卫室</t>
  </si>
  <si>
    <t>大学生活动用房</t>
  </si>
  <si>
    <t>34</t>
  </si>
  <si>
    <t>56</t>
  </si>
  <si>
    <t>51</t>
  </si>
  <si>
    <t>学生宿舍（公寓）</t>
  </si>
  <si>
    <t>272</t>
  </si>
  <si>
    <t>259</t>
  </si>
  <si>
    <t>267</t>
  </si>
  <si>
    <t>254</t>
  </si>
  <si>
    <t>280</t>
  </si>
  <si>
    <t>279</t>
  </si>
  <si>
    <t>196</t>
  </si>
  <si>
    <t>185</t>
  </si>
  <si>
    <t>309</t>
  </si>
  <si>
    <t>297</t>
  </si>
  <si>
    <t>后勤及辅助用房</t>
  </si>
  <si>
    <t>48</t>
  </si>
  <si>
    <t>43</t>
  </si>
  <si>
    <t>实训车间及场所</t>
  </si>
  <si>
    <t>165</t>
  </si>
  <si>
    <t>151</t>
  </si>
  <si>
    <t>192</t>
  </si>
  <si>
    <t>装备与信息技术处（2115）小计</t>
  </si>
  <si>
    <t>2508</t>
  </si>
  <si>
    <t>214</t>
  </si>
  <si>
    <t>装备与信息技术处（2115）</t>
  </si>
  <si>
    <t>24</t>
  </si>
  <si>
    <t>29</t>
  </si>
  <si>
    <t>28</t>
  </si>
  <si>
    <t>12</t>
  </si>
  <si>
    <t>11</t>
  </si>
  <si>
    <t>群团工作部（工会、妇联、团委、离退休工作处）（2106）小计</t>
  </si>
  <si>
    <t>292</t>
  </si>
  <si>
    <t>16</t>
  </si>
  <si>
    <t>群团工作部（工会、妇联、团委、离退休工作处）（2106）</t>
  </si>
  <si>
    <t>15</t>
  </si>
  <si>
    <t>教务处（2111）小计</t>
  </si>
  <si>
    <t>509</t>
  </si>
  <si>
    <t>教务处（2111）</t>
  </si>
  <si>
    <t>招生就业处（2113）小计</t>
  </si>
  <si>
    <t>4</t>
  </si>
  <si>
    <t>招生就业处（2113）</t>
  </si>
  <si>
    <t>学生处（2112）小计</t>
  </si>
  <si>
    <t>1781</t>
  </si>
  <si>
    <t>学生处（2112）</t>
  </si>
  <si>
    <t>质量管理与科研处（图书馆）（2114）小计</t>
  </si>
  <si>
    <t>18</t>
  </si>
  <si>
    <t>质量管理与科研处（图书馆）（2114）</t>
  </si>
  <si>
    <t>社会教育中心（2116）小计</t>
  </si>
  <si>
    <t>社会教育中心（2116）</t>
  </si>
  <si>
    <t>宣传部（统战部）（2105）小计</t>
  </si>
  <si>
    <t>宣传部（统战部）（2105）</t>
  </si>
  <si>
    <t>审计处（2108）小计</t>
  </si>
  <si>
    <t>审计处（2108）</t>
  </si>
  <si>
    <t>基建处（2110）小计</t>
  </si>
  <si>
    <t>基建处（2110）</t>
  </si>
  <si>
    <t>公共教学部（2119）小计</t>
  </si>
  <si>
    <t>242</t>
  </si>
  <si>
    <t>36</t>
  </si>
  <si>
    <t>公共教学部（2119）</t>
  </si>
  <si>
    <t>21</t>
  </si>
  <si>
    <t>13</t>
  </si>
  <si>
    <t>继续教育中心（2117）小计</t>
  </si>
  <si>
    <t>继续教育中心（2117）</t>
  </si>
  <si>
    <t>康养工程学院（2120）小计</t>
  </si>
  <si>
    <t>364</t>
  </si>
  <si>
    <t>60</t>
  </si>
  <si>
    <t>康养工程学院（2120）</t>
  </si>
  <si>
    <t>数字文创学院（2122）小计</t>
  </si>
  <si>
    <t>39</t>
  </si>
  <si>
    <t>数字文创学院（2122）</t>
  </si>
  <si>
    <t>数字财商学院（2123）小计</t>
  </si>
  <si>
    <t>69</t>
  </si>
  <si>
    <t>数字财商学院（2123）</t>
  </si>
  <si>
    <t>智能工程学院（2121）小计</t>
  </si>
  <si>
    <t>62</t>
  </si>
  <si>
    <t>智能工程学院（2121）</t>
  </si>
  <si>
    <t>思政教学部（马克思主义学院）（2118）小计</t>
  </si>
  <si>
    <t>思政教学部（马克思主义学院）（2118）</t>
  </si>
  <si>
    <t>表5.闲置房屋明细表</t>
  </si>
  <si>
    <t>行次</t>
  </si>
  <si>
    <t>统一编号</t>
  </si>
  <si>
    <t>房屋</t>
  </si>
  <si>
    <t>所属楼层</t>
  </si>
  <si>
    <t>房号</t>
  </si>
  <si>
    <t>房间用途</t>
  </si>
  <si>
    <t>使用状态</t>
  </si>
  <si>
    <t>使用部门</t>
  </si>
  <si>
    <t>使用人</t>
  </si>
  <si>
    <t>建筑面积
(㎡)</t>
  </si>
  <si>
    <t>使用面积
(㎡)</t>
  </si>
  <si>
    <t>实际使用人
数(人)</t>
  </si>
  <si>
    <t>安全责任人</t>
  </si>
  <si>
    <t>房间责任人</t>
  </si>
  <si>
    <t>钥匙类型</t>
  </si>
  <si>
    <t>01-004-403</t>
  </si>
  <si>
    <t>四层</t>
  </si>
  <si>
    <t>403</t>
  </si>
  <si>
    <t>储藏室</t>
  </si>
  <si>
    <t>总务仓库</t>
  </si>
  <si>
    <t>空闲</t>
  </si>
  <si>
    <t>普通钥匙</t>
  </si>
  <si>
    <t>01-004-411</t>
  </si>
  <si>
    <t>411</t>
  </si>
  <si>
    <t>教师办公室</t>
  </si>
  <si>
    <t>01-004-412</t>
  </si>
  <si>
    <t>412</t>
  </si>
  <si>
    <t>01-004-413</t>
  </si>
  <si>
    <t>413</t>
  </si>
  <si>
    <t>01-004-414</t>
  </si>
  <si>
    <t>414</t>
  </si>
  <si>
    <t>01-004-415</t>
  </si>
  <si>
    <t>415</t>
  </si>
  <si>
    <t>01-006-213</t>
  </si>
  <si>
    <t>二层</t>
  </si>
  <si>
    <t>213</t>
  </si>
  <si>
    <t>综合办公室</t>
  </si>
  <si>
    <t>校级党政办公室</t>
  </si>
  <si>
    <t>01-006-214</t>
  </si>
  <si>
    <t>01-006-302</t>
  </si>
  <si>
    <t>三层</t>
  </si>
  <si>
    <t>302</t>
  </si>
  <si>
    <t>校领导办公室</t>
  </si>
  <si>
    <t>钥匙卡</t>
  </si>
  <si>
    <t>01-006-307</t>
  </si>
  <si>
    <t>307</t>
  </si>
  <si>
    <t>01-006-308</t>
  </si>
  <si>
    <t>308</t>
  </si>
  <si>
    <t>01-012-商铺A</t>
  </si>
  <si>
    <t>一层</t>
  </si>
  <si>
    <t>商铺A</t>
  </si>
  <si>
    <t>服务用房(小型超市、洗衣房等)</t>
  </si>
  <si>
    <t>01-012-商铺B</t>
  </si>
  <si>
    <t>商铺B</t>
  </si>
  <si>
    <t>01-013-商铺1</t>
  </si>
  <si>
    <t>商铺1</t>
  </si>
  <si>
    <t>商铺</t>
  </si>
  <si>
    <t>01-013-商铺2</t>
  </si>
  <si>
    <t>商铺2</t>
  </si>
  <si>
    <t>01-013-商铺3</t>
  </si>
  <si>
    <t>商铺3</t>
  </si>
  <si>
    <t>01-014-学生服务 1</t>
  </si>
  <si>
    <t>学生服务 1</t>
  </si>
  <si>
    <t>01-014-学生服务 2</t>
  </si>
  <si>
    <t>学生服务 2</t>
  </si>
  <si>
    <t>01-014-学生服务 3</t>
  </si>
  <si>
    <t>学生服务 3</t>
  </si>
  <si>
    <t>01-014-学生服务 4</t>
  </si>
  <si>
    <t>学生服务 4</t>
  </si>
  <si>
    <t>01-019-商铺1</t>
  </si>
  <si>
    <t>01-019-商铺2</t>
  </si>
  <si>
    <t>01-019-商铺3</t>
  </si>
  <si>
    <t>01-019-商铺4</t>
  </si>
  <si>
    <t>商铺4</t>
  </si>
  <si>
    <t>01-019-商铺A（东北侧）</t>
  </si>
  <si>
    <t>商铺A（东北侧）</t>
  </si>
  <si>
    <t>01-019-商铺B（东北侧）</t>
  </si>
  <si>
    <t>商铺B（东北侧）</t>
  </si>
  <si>
    <t>01-019-商铺（东南侧）</t>
  </si>
  <si>
    <t>商铺（东南侧）</t>
  </si>
  <si>
    <t>01-019-学生活动A（北侧）</t>
  </si>
  <si>
    <t>学生活动A（北侧）</t>
  </si>
  <si>
    <t>管理办公用房</t>
  </si>
  <si>
    <t>01-019-学生活动B（北侧）</t>
  </si>
  <si>
    <t>学生活动B（北侧）</t>
  </si>
  <si>
    <t>01-020-1-01</t>
  </si>
  <si>
    <t>1-01</t>
  </si>
  <si>
    <t>实验实训用房</t>
  </si>
  <si>
    <t>理实一体化教室</t>
  </si>
  <si>
    <t>01-020-1-02</t>
  </si>
  <si>
    <t>1-02</t>
  </si>
  <si>
    <t>01-020-1-03</t>
  </si>
  <si>
    <t>1-03</t>
  </si>
  <si>
    <t>消防控制室</t>
  </si>
  <si>
    <t>消防用房</t>
  </si>
  <si>
    <t>01-020-1-04</t>
  </si>
  <si>
    <t>1-04</t>
  </si>
  <si>
    <t>值班室</t>
  </si>
  <si>
    <t>01-020-1-05</t>
  </si>
  <si>
    <t>1-05</t>
  </si>
  <si>
    <t>服务管理间</t>
  </si>
  <si>
    <t>01-020-1-06</t>
  </si>
  <si>
    <t>1-06</t>
  </si>
  <si>
    <t>网络机房</t>
  </si>
  <si>
    <t>其他后勤及辅助用房</t>
  </si>
  <si>
    <t>01-020-1-07</t>
  </si>
  <si>
    <t>1-07</t>
  </si>
  <si>
    <t>01-020-1-08</t>
  </si>
  <si>
    <t>1-08</t>
  </si>
  <si>
    <t>01-020-1-09</t>
  </si>
  <si>
    <t>1-09</t>
  </si>
  <si>
    <t>01-020-1-10</t>
  </si>
  <si>
    <t>1-10</t>
  </si>
  <si>
    <t>服务间</t>
  </si>
  <si>
    <t>01-020-1-11</t>
  </si>
  <si>
    <t>1-11</t>
  </si>
  <si>
    <t>排烟机房</t>
  </si>
  <si>
    <t>01-020-1-12</t>
  </si>
  <si>
    <t>1-12</t>
  </si>
  <si>
    <t>01-020-1-13</t>
  </si>
  <si>
    <t>1-13</t>
  </si>
  <si>
    <t>01-020-1-14</t>
  </si>
  <si>
    <t>1-14</t>
  </si>
  <si>
    <t>01-020-1-15</t>
  </si>
  <si>
    <t>1-15</t>
  </si>
  <si>
    <t>01-020-强电间1-1</t>
  </si>
  <si>
    <t>强电间1-1</t>
  </si>
  <si>
    <t>强电间</t>
  </si>
  <si>
    <t>变电所(配电房)</t>
  </si>
  <si>
    <t>01-020-强电间1-2</t>
  </si>
  <si>
    <t>强电间1-2</t>
  </si>
  <si>
    <t>01-020-电梯机房1</t>
  </si>
  <si>
    <t>电梯机房1</t>
  </si>
  <si>
    <t>电梯机房</t>
  </si>
  <si>
    <t>01-020-空调机房1-1</t>
  </si>
  <si>
    <t>空调机房1-1</t>
  </si>
  <si>
    <t>空调机房</t>
  </si>
  <si>
    <t>01-020-2-01</t>
  </si>
  <si>
    <t>2-01</t>
  </si>
  <si>
    <t>管理室</t>
  </si>
  <si>
    <t>01-020-2-02</t>
  </si>
  <si>
    <t>2-02</t>
  </si>
  <si>
    <t>01-020-2-03</t>
  </si>
  <si>
    <t>2-03</t>
  </si>
  <si>
    <t>01-020-2-04</t>
  </si>
  <si>
    <t>2-04</t>
  </si>
  <si>
    <t>01-020-2-05</t>
  </si>
  <si>
    <t>2-05</t>
  </si>
  <si>
    <t>01-020-2-06</t>
  </si>
  <si>
    <t>2-06</t>
  </si>
  <si>
    <t>01-020-2-07</t>
  </si>
  <si>
    <t>2-07</t>
  </si>
  <si>
    <t>01-020-2-08</t>
  </si>
  <si>
    <t>2-08</t>
  </si>
  <si>
    <t>01-020-2-09</t>
  </si>
  <si>
    <t>2-09</t>
  </si>
  <si>
    <t>01-020-2-10</t>
  </si>
  <si>
    <t>2-10</t>
  </si>
  <si>
    <t>01-020-2-11</t>
  </si>
  <si>
    <t>2-11</t>
  </si>
  <si>
    <t>01-020-2-12</t>
  </si>
  <si>
    <t>2-12</t>
  </si>
  <si>
    <t>研讨室</t>
  </si>
  <si>
    <t>教研室</t>
  </si>
  <si>
    <t>01-020-2-13</t>
  </si>
  <si>
    <t>2-13</t>
  </si>
  <si>
    <t>01-020-强电间2-1</t>
  </si>
  <si>
    <t>强电间2-1</t>
  </si>
  <si>
    <t>01-020-强电间2-2</t>
  </si>
  <si>
    <t>强电间2-2</t>
  </si>
  <si>
    <t>01-020-电梯机房2</t>
  </si>
  <si>
    <t>电梯机房2</t>
  </si>
  <si>
    <t>01-020-空调机房2-1</t>
  </si>
  <si>
    <t>空调机房2-1</t>
  </si>
  <si>
    <t>01-020-空调机房2-2</t>
  </si>
  <si>
    <t>空调机房2-2</t>
  </si>
  <si>
    <t>01-020-3-01</t>
  </si>
  <si>
    <t>3-01</t>
  </si>
  <si>
    <t>01-020-3-02</t>
  </si>
  <si>
    <t>3-02</t>
  </si>
  <si>
    <t>01-020-3-03</t>
  </si>
  <si>
    <t>3-03</t>
  </si>
  <si>
    <t>01-020-3-04</t>
  </si>
  <si>
    <t>3-04</t>
  </si>
  <si>
    <t>01-020-强电间3</t>
  </si>
  <si>
    <t>强电间3</t>
  </si>
  <si>
    <t>01-020-电梯机房3</t>
  </si>
  <si>
    <t>电梯机房3</t>
  </si>
  <si>
    <t>01-020-空调机房3-1</t>
  </si>
  <si>
    <t>空调机房3-1</t>
  </si>
  <si>
    <t>01-020-空调机房3-2</t>
  </si>
  <si>
    <t>空调机房3-2</t>
  </si>
  <si>
    <t>01-020-4-01</t>
  </si>
  <si>
    <t>4-01</t>
  </si>
  <si>
    <t>01-020-4-02</t>
  </si>
  <si>
    <t>4-02</t>
  </si>
  <si>
    <t>01-020-4-03</t>
  </si>
  <si>
    <t>4-03</t>
  </si>
  <si>
    <t>01-020-4-04</t>
  </si>
  <si>
    <t>4-04</t>
  </si>
  <si>
    <t>01-020-强电间4</t>
  </si>
  <si>
    <t>强电间4</t>
  </si>
  <si>
    <t>01-020-空调机房4</t>
  </si>
  <si>
    <t>空调机房4</t>
  </si>
  <si>
    <t>01-020-5-01</t>
  </si>
  <si>
    <t>五层</t>
  </si>
  <si>
    <t>5-01</t>
  </si>
  <si>
    <t>研发孵化用房</t>
  </si>
  <si>
    <t>仿真实训室</t>
  </si>
  <si>
    <t>01-020-5-02</t>
  </si>
  <si>
    <t>5-02</t>
  </si>
  <si>
    <t>01-020-5-03</t>
  </si>
  <si>
    <t>5-03</t>
  </si>
  <si>
    <t>01-020-5-04</t>
  </si>
  <si>
    <t>5-04</t>
  </si>
  <si>
    <t>01-020-强电间5</t>
  </si>
  <si>
    <t>强电间5</t>
  </si>
  <si>
    <t>01-020-空调机房5</t>
  </si>
  <si>
    <t>空调机房5</t>
  </si>
  <si>
    <t>01-020-6-01</t>
  </si>
  <si>
    <t>六层</t>
  </si>
  <si>
    <t>6-01</t>
  </si>
  <si>
    <t>01-020-6-02</t>
  </si>
  <si>
    <t>6-02</t>
  </si>
  <si>
    <t>01-020-6-03</t>
  </si>
  <si>
    <t>6-03</t>
  </si>
  <si>
    <t>01-020-6-04</t>
  </si>
  <si>
    <t>6-04</t>
  </si>
  <si>
    <t>01-020-强电间6</t>
  </si>
  <si>
    <t>强电间6</t>
  </si>
  <si>
    <t>01-020-空调机房6</t>
  </si>
  <si>
    <t>空调机房6</t>
  </si>
  <si>
    <t>01-020-7-01</t>
  </si>
  <si>
    <t>七层</t>
  </si>
  <si>
    <t>7-01</t>
  </si>
  <si>
    <t>01-020-7-02</t>
  </si>
  <si>
    <t>7-02</t>
  </si>
  <si>
    <t>01-020-7-03</t>
  </si>
  <si>
    <t>7-03</t>
  </si>
  <si>
    <t>01-020-7-04</t>
  </si>
  <si>
    <t>7-04</t>
  </si>
  <si>
    <t>01-020-强电间7</t>
  </si>
  <si>
    <t>强电间7</t>
  </si>
  <si>
    <t>01-020-空调机房7</t>
  </si>
  <si>
    <t>空调机房7</t>
  </si>
  <si>
    <t>01-020-8-01</t>
  </si>
  <si>
    <t>八层</t>
  </si>
  <si>
    <t>8-01</t>
  </si>
  <si>
    <t>01-020-8-02</t>
  </si>
  <si>
    <t>8-02</t>
  </si>
  <si>
    <t>01-020-8-03</t>
  </si>
  <si>
    <t>8-03</t>
  </si>
  <si>
    <t>01-020-8-04</t>
  </si>
  <si>
    <t>8-04</t>
  </si>
  <si>
    <t>01-020-8-05</t>
  </si>
  <si>
    <t>8-05</t>
  </si>
  <si>
    <t>01-020-8-06</t>
  </si>
  <si>
    <t>8-06</t>
  </si>
  <si>
    <t>01-020-8-07</t>
  </si>
  <si>
    <t>8-07</t>
  </si>
  <si>
    <t>01-020-8-08</t>
  </si>
  <si>
    <t>8-08</t>
  </si>
  <si>
    <t>01-020-8-09</t>
  </si>
  <si>
    <t>8-09</t>
  </si>
  <si>
    <t>01-020-8-10</t>
  </si>
  <si>
    <t>8-10</t>
  </si>
  <si>
    <t>01-020-8-11</t>
  </si>
  <si>
    <t>8-11</t>
  </si>
  <si>
    <t>01-020-8-12</t>
  </si>
  <si>
    <t>8-12</t>
  </si>
  <si>
    <t>01-020-8-13</t>
  </si>
  <si>
    <t>8-13</t>
  </si>
  <si>
    <t>01-020-8-14</t>
  </si>
  <si>
    <t>8-14</t>
  </si>
  <si>
    <t>01-020-8-15</t>
  </si>
  <si>
    <t>8-15</t>
  </si>
  <si>
    <t>01-020-8-16</t>
  </si>
  <si>
    <t>8-16</t>
  </si>
  <si>
    <t>01-020-8-17</t>
  </si>
  <si>
    <t>8-17</t>
  </si>
  <si>
    <t>01-020-强电间8</t>
  </si>
  <si>
    <t>强电间8</t>
  </si>
  <si>
    <t>01-020-空调机房8</t>
  </si>
  <si>
    <t>空调机房8</t>
  </si>
  <si>
    <t>01-020-9-01</t>
  </si>
  <si>
    <t>九层</t>
  </si>
  <si>
    <t>9-01</t>
  </si>
  <si>
    <t>01-020-9-02</t>
  </si>
  <si>
    <t>9-02</t>
  </si>
  <si>
    <t>01-020-9-03</t>
  </si>
  <si>
    <t>9-03</t>
  </si>
  <si>
    <t>01-020-9-04</t>
  </si>
  <si>
    <t>9-04</t>
  </si>
  <si>
    <t>01-020-9-05</t>
  </si>
  <si>
    <t>9-05</t>
  </si>
  <si>
    <t>01-020-9-06</t>
  </si>
  <si>
    <t>9-06</t>
  </si>
  <si>
    <t>01-020-9-07</t>
  </si>
  <si>
    <t>9-07</t>
  </si>
  <si>
    <t>01-020-9-08</t>
  </si>
  <si>
    <t>9-08</t>
  </si>
  <si>
    <t>01-020-9-09</t>
  </si>
  <si>
    <t>9-09</t>
  </si>
  <si>
    <t>01-020-9-10</t>
  </si>
  <si>
    <t>9-10</t>
  </si>
  <si>
    <t>01-020-9-11</t>
  </si>
  <si>
    <t>9-11</t>
  </si>
  <si>
    <t>01-020-9-12</t>
  </si>
  <si>
    <t>9-12</t>
  </si>
  <si>
    <t>01-020-9-13</t>
  </si>
  <si>
    <t>9-13</t>
  </si>
  <si>
    <t>01-020-9-14</t>
  </si>
  <si>
    <t>9-14</t>
  </si>
  <si>
    <t>01-020-9-15</t>
  </si>
  <si>
    <t>9-15</t>
  </si>
  <si>
    <t>01-020-9-16</t>
  </si>
  <si>
    <t>9-16</t>
  </si>
  <si>
    <t>01-020-9-17</t>
  </si>
  <si>
    <t>9-17</t>
  </si>
  <si>
    <t>01-020-强电间9</t>
  </si>
  <si>
    <t>强电间9</t>
  </si>
  <si>
    <t>01-020-空调机房9</t>
  </si>
  <si>
    <t>空调机房9</t>
  </si>
  <si>
    <t>01-020-10-01</t>
  </si>
  <si>
    <t>十层</t>
  </si>
  <si>
    <t>10-01</t>
  </si>
  <si>
    <t>01-020-10-02</t>
  </si>
  <si>
    <t>10-02</t>
  </si>
  <si>
    <t>01-020-10-03</t>
  </si>
  <si>
    <t>10-03</t>
  </si>
  <si>
    <t>01-020-10-04</t>
  </si>
  <si>
    <t>10-04</t>
  </si>
  <si>
    <t>01-020-10-05</t>
  </si>
  <si>
    <t>10-05</t>
  </si>
  <si>
    <t>01-020-10-06</t>
  </si>
  <si>
    <t>10-06</t>
  </si>
  <si>
    <t>01-020-10-07</t>
  </si>
  <si>
    <t>10-07</t>
  </si>
  <si>
    <t>01-020-10-08</t>
  </si>
  <si>
    <t>10-08</t>
  </si>
  <si>
    <t>01-020-10-09</t>
  </si>
  <si>
    <t>10-09</t>
  </si>
  <si>
    <t>01-020-10-10</t>
  </si>
  <si>
    <t>10-10</t>
  </si>
  <si>
    <t>01-020-10-11</t>
  </si>
  <si>
    <t>10-11</t>
  </si>
  <si>
    <t>01-020-10-12</t>
  </si>
  <si>
    <t>10-12</t>
  </si>
  <si>
    <t>01-020-10-13</t>
  </si>
  <si>
    <t>10-13</t>
  </si>
  <si>
    <t>01-020-10-14</t>
  </si>
  <si>
    <t>10-14</t>
  </si>
  <si>
    <t>01-020-10-15</t>
  </si>
  <si>
    <t>10-15</t>
  </si>
  <si>
    <t>01-020-10-16</t>
  </si>
  <si>
    <t>10-16</t>
  </si>
  <si>
    <t>01-020-10-17</t>
  </si>
  <si>
    <t>10-17</t>
  </si>
  <si>
    <t>01-020-强电间10</t>
  </si>
  <si>
    <t>强电间10</t>
  </si>
  <si>
    <t>01-020-空调机房10</t>
  </si>
  <si>
    <t>空调机房10</t>
  </si>
  <si>
    <t>01-020-11-01</t>
  </si>
  <si>
    <t>十一层</t>
  </si>
  <si>
    <t>11-01</t>
  </si>
  <si>
    <t>01-020-11-02</t>
  </si>
  <si>
    <t>11-02</t>
  </si>
  <si>
    <t>01-020-11-03</t>
  </si>
  <si>
    <t>11-03</t>
  </si>
  <si>
    <t>01-020-11-04</t>
  </si>
  <si>
    <t>11-04</t>
  </si>
  <si>
    <t>01-020-11-05</t>
  </si>
  <si>
    <t>11-05</t>
  </si>
  <si>
    <t>01-020-11-06</t>
  </si>
  <si>
    <t>11-06</t>
  </si>
  <si>
    <t>01-020-11-07</t>
  </si>
  <si>
    <t>11-07</t>
  </si>
  <si>
    <t>01-020-11-08</t>
  </si>
  <si>
    <t>11-08</t>
  </si>
  <si>
    <t>01-020-11-09</t>
  </si>
  <si>
    <t>11-09</t>
  </si>
  <si>
    <t>01-020-11-10</t>
  </si>
  <si>
    <t>11-10</t>
  </si>
  <si>
    <t>01-020-11-11</t>
  </si>
  <si>
    <t>11-11</t>
  </si>
  <si>
    <t>01-020-11-12</t>
  </si>
  <si>
    <t>11-12</t>
  </si>
  <si>
    <t>01-020-11-13</t>
  </si>
  <si>
    <t>11-13</t>
  </si>
  <si>
    <t>01-020-11-14</t>
  </si>
  <si>
    <t>11-14</t>
  </si>
  <si>
    <t>01-020-11-15</t>
  </si>
  <si>
    <t>11-15</t>
  </si>
  <si>
    <t>01-020-11-16</t>
  </si>
  <si>
    <t>11-16</t>
  </si>
  <si>
    <t>01-020-11-17</t>
  </si>
  <si>
    <t>11-17</t>
  </si>
  <si>
    <t>01-020-强电间11</t>
  </si>
  <si>
    <t>强电间11</t>
  </si>
  <si>
    <t>01-020-空调机房11</t>
  </si>
  <si>
    <t>空调机房11</t>
  </si>
  <si>
    <t>01-020-12-01</t>
  </si>
  <si>
    <t>十二层</t>
  </si>
  <si>
    <t>12-01</t>
  </si>
  <si>
    <t>01-020-12-02</t>
  </si>
  <si>
    <t>12-02</t>
  </si>
  <si>
    <t>01-020-12-03</t>
  </si>
  <si>
    <t>12-03</t>
  </si>
  <si>
    <t>01-020-12-04</t>
  </si>
  <si>
    <t>12-04</t>
  </si>
  <si>
    <t>01-020-强电间12</t>
  </si>
  <si>
    <t>强电间12</t>
  </si>
  <si>
    <t>01-020-空调机房12</t>
  </si>
  <si>
    <t>空调机房12</t>
  </si>
  <si>
    <t>02-001-0208（0209）</t>
  </si>
  <si>
    <t>0208（0209）</t>
  </si>
  <si>
    <t>阅览室</t>
  </si>
  <si>
    <t>02-001-0210</t>
  </si>
  <si>
    <t>0210</t>
  </si>
  <si>
    <t>02-001-0211</t>
  </si>
  <si>
    <t>0211</t>
  </si>
  <si>
    <t>02-001-0212</t>
  </si>
  <si>
    <t>0212</t>
  </si>
  <si>
    <t>02-001-0213</t>
  </si>
  <si>
    <t>0213</t>
  </si>
  <si>
    <t>02-001-0214</t>
  </si>
  <si>
    <t>0214</t>
  </si>
  <si>
    <t>02-001-0215</t>
  </si>
  <si>
    <t>0215</t>
  </si>
  <si>
    <t>新风房</t>
  </si>
  <si>
    <t>02-001-0216（0217）</t>
  </si>
  <si>
    <t>0216（0217）</t>
  </si>
  <si>
    <t>多媒体阅览室</t>
  </si>
  <si>
    <t>02-001-0301</t>
  </si>
  <si>
    <t>0301</t>
  </si>
  <si>
    <t>空置房</t>
  </si>
  <si>
    <t>其他</t>
  </si>
  <si>
    <t>02-001-0302</t>
  </si>
  <si>
    <t>0302</t>
  </si>
  <si>
    <t>02-001-0303（0304）</t>
  </si>
  <si>
    <t>0303（0304）</t>
  </si>
  <si>
    <t>02-001-0305（0306）</t>
  </si>
  <si>
    <t>0305（0306）</t>
  </si>
  <si>
    <t>02-001-0307（0308）</t>
  </si>
  <si>
    <t>0307（0308）</t>
  </si>
  <si>
    <t>02-001-0309（0310）</t>
  </si>
  <si>
    <t>0309（0310）</t>
  </si>
  <si>
    <t>02-001-0311</t>
  </si>
  <si>
    <t>0311</t>
  </si>
  <si>
    <t>02-001-0312（0313）</t>
  </si>
  <si>
    <t>0312（0313）</t>
  </si>
  <si>
    <t>02-001-0314（0315）</t>
  </si>
  <si>
    <t>0314（0315）</t>
  </si>
  <si>
    <t>02-001-0316（0317）</t>
  </si>
  <si>
    <t>0316（0317）</t>
  </si>
  <si>
    <t>02-001-0318</t>
  </si>
  <si>
    <t>0318</t>
  </si>
  <si>
    <t>02-001-0319</t>
  </si>
  <si>
    <t>0319</t>
  </si>
  <si>
    <t>02-001-0320</t>
  </si>
  <si>
    <t>0320</t>
  </si>
  <si>
    <t>02-001-F301</t>
  </si>
  <si>
    <t>F301</t>
  </si>
  <si>
    <t>02-001-F302</t>
  </si>
  <si>
    <t>F302</t>
  </si>
  <si>
    <t>02-001-F303</t>
  </si>
  <si>
    <t>F303</t>
  </si>
  <si>
    <t>02-001-F304（F305）</t>
  </si>
  <si>
    <t>F304（F305）</t>
  </si>
  <si>
    <t>02-001-F306</t>
  </si>
  <si>
    <t>F306</t>
  </si>
  <si>
    <t>02-001-F307（F308）</t>
  </si>
  <si>
    <t>F307（F308）</t>
  </si>
  <si>
    <t>02-001-F309（F310）</t>
  </si>
  <si>
    <t>F309（F310）</t>
  </si>
  <si>
    <t>02-001-1101-1104</t>
  </si>
  <si>
    <t>1101-1104</t>
  </si>
  <si>
    <t>02-001-1105-1108</t>
  </si>
  <si>
    <t>1105-1108</t>
  </si>
  <si>
    <t>02-001-1109</t>
  </si>
  <si>
    <t>1109</t>
  </si>
  <si>
    <t>02-001-1110-1111</t>
  </si>
  <si>
    <t>1110-1111</t>
  </si>
  <si>
    <t>02-001-1112-1113</t>
  </si>
  <si>
    <t>1112-1113</t>
  </si>
  <si>
    <t>02-001-1114-1</t>
  </si>
  <si>
    <t>1114-1</t>
  </si>
  <si>
    <t>02-001-1114-2</t>
  </si>
  <si>
    <t>1114-2</t>
  </si>
  <si>
    <t>02-001-1114-3</t>
  </si>
  <si>
    <t>1114-3</t>
  </si>
  <si>
    <t>02-001-1115</t>
  </si>
  <si>
    <t>1115</t>
  </si>
  <si>
    <t>02-001-1116-1</t>
  </si>
  <si>
    <t>1116-1</t>
  </si>
  <si>
    <t>02-001-1116-2</t>
  </si>
  <si>
    <t>1116-2</t>
  </si>
  <si>
    <t>02-001-1116-3</t>
  </si>
  <si>
    <t>1116-3</t>
  </si>
  <si>
    <t>02-001-1117-1</t>
  </si>
  <si>
    <t>1117-1</t>
  </si>
  <si>
    <t>02-001-1117-2</t>
  </si>
  <si>
    <t>1117-2</t>
  </si>
  <si>
    <t>02-001-1118</t>
  </si>
  <si>
    <t>1118</t>
  </si>
  <si>
    <t>02-001-1119</t>
  </si>
  <si>
    <t>1119</t>
  </si>
  <si>
    <t>02-001-1201</t>
  </si>
  <si>
    <t>1201</t>
  </si>
  <si>
    <t>02-001-1202</t>
  </si>
  <si>
    <t>1202</t>
  </si>
  <si>
    <t>02-001-1203</t>
  </si>
  <si>
    <t>1203</t>
  </si>
  <si>
    <t>02-001-1204</t>
  </si>
  <si>
    <t>1204</t>
  </si>
  <si>
    <t>02-001-1205-1206</t>
  </si>
  <si>
    <t>1205-1206</t>
  </si>
  <si>
    <t>02-001-1207-1208</t>
  </si>
  <si>
    <t>1207-1208</t>
  </si>
  <si>
    <t>02-001-1209</t>
  </si>
  <si>
    <t>1209</t>
  </si>
  <si>
    <t>02-001-1210-1</t>
  </si>
  <si>
    <t>1210-1</t>
  </si>
  <si>
    <t>02-001-1210-2</t>
  </si>
  <si>
    <t>1210-2</t>
  </si>
  <si>
    <t>02-001-1210-3</t>
  </si>
  <si>
    <t>1210-3</t>
  </si>
  <si>
    <t>02-001-1211</t>
  </si>
  <si>
    <t>1211</t>
  </si>
  <si>
    <t>02-001-1212-1</t>
  </si>
  <si>
    <t>1212-1</t>
  </si>
  <si>
    <t>02-001-1212-2</t>
  </si>
  <si>
    <t>1212-2</t>
  </si>
  <si>
    <t>02-001-1212-3</t>
  </si>
  <si>
    <t>1212-3</t>
  </si>
  <si>
    <t>02-001-1213-1214</t>
  </si>
  <si>
    <t>1213-1214</t>
  </si>
  <si>
    <t>02-001-1215</t>
  </si>
  <si>
    <t>1215</t>
  </si>
  <si>
    <t>02-001-1216</t>
  </si>
  <si>
    <t>1216</t>
  </si>
  <si>
    <t>02-001-1217-1</t>
  </si>
  <si>
    <t>1217-1</t>
  </si>
  <si>
    <t>02-001-1217-2</t>
  </si>
  <si>
    <t>1217-2</t>
  </si>
  <si>
    <t>02-001-1218</t>
  </si>
  <si>
    <t>1218</t>
  </si>
  <si>
    <t>02-001-空置房01</t>
  </si>
  <si>
    <t>十七层</t>
  </si>
  <si>
    <t>空置房01</t>
  </si>
  <si>
    <t>02-001-空置房02</t>
  </si>
  <si>
    <t>空置房02</t>
  </si>
  <si>
    <t>02-001-空置房03</t>
  </si>
  <si>
    <t>空置房03</t>
  </si>
  <si>
    <t>02-001-空置房04</t>
  </si>
  <si>
    <t>空置房04</t>
  </si>
  <si>
    <t>02-001-空置房05</t>
  </si>
  <si>
    <t>空置房05</t>
  </si>
  <si>
    <t>02-001-空置房06</t>
  </si>
  <si>
    <t>空置房06</t>
  </si>
  <si>
    <t>02-001-空置房07</t>
  </si>
  <si>
    <t>空置房07</t>
  </si>
  <si>
    <t>02-001-空置房08</t>
  </si>
  <si>
    <t>空置房08</t>
  </si>
  <si>
    <t>02-001-空置房09</t>
  </si>
  <si>
    <t>空置房09</t>
  </si>
  <si>
    <t>02-001-空置房10</t>
  </si>
  <si>
    <t>空置房10</t>
  </si>
  <si>
    <t>02-001-空置房11</t>
  </si>
  <si>
    <t>空置房11</t>
  </si>
  <si>
    <t>02-001-空置房12</t>
  </si>
  <si>
    <t>空置房12</t>
  </si>
  <si>
    <t>02-001-空置房13</t>
  </si>
  <si>
    <t>空置房13</t>
  </si>
  <si>
    <t>02-001-空置房14</t>
  </si>
  <si>
    <t>空置房14</t>
  </si>
  <si>
    <t>02-001-空置房15</t>
  </si>
  <si>
    <t>十八层</t>
  </si>
  <si>
    <t>空置房15</t>
  </si>
  <si>
    <t>02-001-空置房16</t>
  </si>
  <si>
    <t>空置房16</t>
  </si>
  <si>
    <t>02-001-空置房17</t>
  </si>
  <si>
    <t>空置房17</t>
  </si>
  <si>
    <t>02-001-空置房18</t>
  </si>
  <si>
    <t>空置房18</t>
  </si>
  <si>
    <t>02-001-空置房19</t>
  </si>
  <si>
    <t>空置房19</t>
  </si>
  <si>
    <t>02-001-空置房20</t>
  </si>
  <si>
    <t>空置房20</t>
  </si>
  <si>
    <t>02-001-空置房21</t>
  </si>
  <si>
    <t>十九层</t>
  </si>
  <si>
    <t>空置房21</t>
  </si>
  <si>
    <t>02-001-空置房22</t>
  </si>
  <si>
    <t>空置房22</t>
  </si>
  <si>
    <t>02-001-空置房23</t>
  </si>
  <si>
    <t>空置房23</t>
  </si>
  <si>
    <t>02-001-空置房24</t>
  </si>
  <si>
    <t>空置房24</t>
  </si>
  <si>
    <t>02-001-空置房25</t>
  </si>
  <si>
    <t>空置房25</t>
  </si>
  <si>
    <t>02-001-空置房26</t>
  </si>
  <si>
    <t>空置房26</t>
  </si>
  <si>
    <t>02-001-空置房27</t>
  </si>
  <si>
    <t>空置房27</t>
  </si>
  <si>
    <t>02-001-空置房28</t>
  </si>
  <si>
    <t>空置房28</t>
  </si>
  <si>
    <t>02-001-空置房29</t>
  </si>
  <si>
    <t>空置房29</t>
  </si>
  <si>
    <t>02-001-空置房30</t>
  </si>
  <si>
    <t>空置房30</t>
  </si>
  <si>
    <t>02-001-空置房31</t>
  </si>
  <si>
    <t>空置房31</t>
  </si>
  <si>
    <t>02-001-空置房32</t>
  </si>
  <si>
    <t>空置房32</t>
  </si>
  <si>
    <t>02-001-空置房33</t>
  </si>
  <si>
    <t>空置房33</t>
  </si>
  <si>
    <t>02-001-空置房34</t>
  </si>
  <si>
    <t>二十层</t>
  </si>
  <si>
    <t>空置房34</t>
  </si>
  <si>
    <t>02-001-空置房35</t>
  </si>
  <si>
    <t>空置房35</t>
  </si>
  <si>
    <t>02-001-空置房36</t>
  </si>
  <si>
    <t>空置房36</t>
  </si>
  <si>
    <t>02-001-空置房37</t>
  </si>
  <si>
    <t>空置房37</t>
  </si>
  <si>
    <t>02-001-空置房38</t>
  </si>
  <si>
    <t>空置房38</t>
  </si>
  <si>
    <t>02-001-空置房39</t>
  </si>
  <si>
    <t>空置房39</t>
  </si>
  <si>
    <t>02-001-空置房40</t>
  </si>
  <si>
    <t>空置房40</t>
  </si>
  <si>
    <t>02-001-空置房41</t>
  </si>
  <si>
    <t>空置房41</t>
  </si>
  <si>
    <t>02-001-空置房42</t>
  </si>
  <si>
    <t>空置房42</t>
  </si>
  <si>
    <t>02-001-空置房43</t>
  </si>
  <si>
    <t>空置房43</t>
  </si>
  <si>
    <t>02-001-空置房44</t>
  </si>
  <si>
    <t>空置房44</t>
  </si>
  <si>
    <t>02-001-空置房45</t>
  </si>
  <si>
    <t>空置房45</t>
  </si>
  <si>
    <t>02-001-空置房46</t>
  </si>
  <si>
    <t>空置房46</t>
  </si>
  <si>
    <t>02-001-空置房47</t>
  </si>
  <si>
    <t>空置房47</t>
  </si>
  <si>
    <t>02-001-空置房48</t>
  </si>
  <si>
    <t>空置房48</t>
  </si>
  <si>
    <t>02-001-空置房49</t>
  </si>
  <si>
    <t>空置房49</t>
  </si>
  <si>
    <t>02-001-空置房50</t>
  </si>
  <si>
    <t>空置房50</t>
  </si>
  <si>
    <t>02-001-空置房51</t>
  </si>
  <si>
    <t>空置房51</t>
  </si>
  <si>
    <t>02-001-空置房52</t>
  </si>
  <si>
    <t>空置房52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</si>
</sst>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);[Red]\(0.0\)"/>
  </numFmts>
  <fonts count="47">
    <font>
      <sz val="11"/>
      <color theme="1"/>
      <name val="等线"/>
      <charset val="134"/>
      <scheme val="minor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8"/>
      <color indexed="8"/>
      <name val="黑体"/>
      <charset val="134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8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20"/>
      <color indexed="8"/>
      <name val="宋体"/>
      <charset val="134"/>
    </font>
    <font>
      <b/>
      <sz val="18"/>
      <color theme="1"/>
      <name val="等线"/>
      <charset val="134"/>
      <scheme val="minor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sz val="18"/>
      <color theme="1"/>
      <name val="等线"/>
      <charset val="134"/>
      <scheme val="minor"/>
    </font>
    <font>
      <sz val="20"/>
      <color indexed="8"/>
      <name val="宋体"/>
      <charset val="134"/>
    </font>
    <font>
      <sz val="20"/>
      <color theme="1"/>
      <name val="等线"/>
      <charset val="134"/>
      <scheme val="minor"/>
    </font>
    <font>
      <b/>
      <sz val="24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8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36"/>
      <color theme="1"/>
      <name val="等线"/>
      <charset val="134"/>
      <scheme val="minor"/>
    </font>
    <font>
      <sz val="16"/>
      <name val="等线"/>
      <charset val="134"/>
      <scheme val="minor"/>
    </font>
    <font>
      <sz val="11"/>
      <color theme="0"/>
      <name val="等线"/>
      <charset val="134"/>
      <scheme val="minor"/>
    </font>
    <font>
      <sz val="18"/>
      <color theme="0"/>
      <name val="等线"/>
      <charset val="134"/>
      <scheme val="minor"/>
    </font>
    <font>
      <sz val="16"/>
      <color theme="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2" borderId="34" applyNumberFormat="0" applyFon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0" borderId="3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0" fillId="16" borderId="37" applyNumberFormat="0" applyAlignment="0" applyProtection="0">
      <alignment vertical="center"/>
    </xf>
    <xf numFmtId="0" fontId="41" fillId="16" borderId="33" applyNumberFormat="0" applyAlignment="0" applyProtection="0">
      <alignment vertical="center"/>
    </xf>
    <xf numFmtId="0" fontId="42" fillId="17" borderId="38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44" fillId="0" borderId="40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/>
  </cellStyleXfs>
  <cellXfs count="203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1" fontId="1" fillId="0" borderId="8" xfId="0" applyNumberFormat="1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right" vertical="center" shrinkToFit="1"/>
    </xf>
    <xf numFmtId="0" fontId="1" fillId="0" borderId="4" xfId="0" applyFont="1" applyFill="1" applyBorder="1" applyAlignment="1">
      <alignment horizontal="right" vertical="center" shrinkToFit="1"/>
    </xf>
    <xf numFmtId="2" fontId="1" fillId="0" borderId="9" xfId="0" applyNumberFormat="1" applyFont="1" applyFill="1" applyBorder="1" applyAlignment="1">
      <alignment horizontal="right" vertical="center" shrinkToFit="1"/>
    </xf>
    <xf numFmtId="0" fontId="1" fillId="0" borderId="9" xfId="0" applyFont="1" applyFill="1" applyBorder="1" applyAlignment="1">
      <alignment horizontal="right" vertical="center" shrinkToFi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 vertical="center"/>
    </xf>
    <xf numFmtId="1" fontId="1" fillId="0" borderId="9" xfId="0" applyNumberFormat="1" applyFont="1" applyFill="1" applyBorder="1" applyAlignment="1">
      <alignment horizontal="right" vertical="center"/>
    </xf>
    <xf numFmtId="2" fontId="1" fillId="0" borderId="9" xfId="0" applyNumberFormat="1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9" xfId="0" applyFont="1" applyFill="1" applyBorder="1" applyAlignment="1">
      <alignment horizontal="center" vertical="center" wrapText="1"/>
    </xf>
    <xf numFmtId="4" fontId="13" fillId="3" borderId="9" xfId="0" applyNumberFormat="1" applyFont="1" applyFill="1" applyBorder="1" applyAlignment="1">
      <alignment horizontal="right" vertical="center" shrinkToFit="1"/>
    </xf>
    <xf numFmtId="0" fontId="14" fillId="0" borderId="2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 wrapText="1"/>
    </xf>
    <xf numFmtId="1" fontId="15" fillId="0" borderId="9" xfId="0" applyNumberFormat="1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wrapText="1"/>
    </xf>
    <xf numFmtId="4" fontId="15" fillId="0" borderId="9" xfId="0" applyNumberFormat="1" applyFont="1" applyFill="1" applyBorder="1" applyAlignment="1">
      <alignment horizontal="right" vertical="center" shrinkToFit="1"/>
    </xf>
    <xf numFmtId="2" fontId="15" fillId="0" borderId="9" xfId="0" applyNumberFormat="1" applyFont="1" applyFill="1" applyBorder="1" applyAlignment="1">
      <alignment horizontal="right" vertical="center" shrinkToFit="1"/>
    </xf>
    <xf numFmtId="1" fontId="15" fillId="0" borderId="9" xfId="0" applyNumberFormat="1" applyFont="1" applyFill="1" applyBorder="1" applyAlignment="1">
      <alignment horizontal="right" vertical="center" shrinkToFit="1"/>
    </xf>
    <xf numFmtId="0" fontId="14" fillId="4" borderId="26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left" vertical="center" wrapText="1"/>
    </xf>
    <xf numFmtId="1" fontId="15" fillId="4" borderId="9" xfId="0" applyNumberFormat="1" applyFont="1" applyFill="1" applyBorder="1" applyAlignment="1">
      <alignment horizontal="center" vertical="center" shrinkToFit="1"/>
    </xf>
    <xf numFmtId="0" fontId="15" fillId="4" borderId="9" xfId="0" applyFont="1" applyFill="1" applyBorder="1" applyAlignment="1">
      <alignment horizontal="center" vertical="center" wrapText="1"/>
    </xf>
    <xf numFmtId="4" fontId="15" fillId="4" borderId="9" xfId="0" applyNumberFormat="1" applyFont="1" applyFill="1" applyBorder="1" applyAlignment="1">
      <alignment horizontal="right" vertical="center" shrinkToFit="1"/>
    </xf>
    <xf numFmtId="2" fontId="15" fillId="4" borderId="9" xfId="0" applyNumberFormat="1" applyFont="1" applyFill="1" applyBorder="1" applyAlignment="1">
      <alignment horizontal="right" vertical="center" shrinkToFit="1"/>
    </xf>
    <xf numFmtId="1" fontId="15" fillId="4" borderId="9" xfId="0" applyNumberFormat="1" applyFont="1" applyFill="1" applyBorder="1" applyAlignment="1">
      <alignment horizontal="right" vertical="center" shrinkToFit="1"/>
    </xf>
    <xf numFmtId="177" fontId="14" fillId="4" borderId="27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0" fontId="17" fillId="0" borderId="27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right" vertical="center"/>
    </xf>
    <xf numFmtId="0" fontId="14" fillId="0" borderId="27" xfId="0" applyFont="1" applyFill="1" applyBorder="1" applyAlignment="1">
      <alignment horizontal="right" vertical="center"/>
    </xf>
    <xf numFmtId="177" fontId="14" fillId="0" borderId="27" xfId="0" applyNumberFormat="1" applyFont="1" applyFill="1" applyBorder="1" applyAlignment="1">
      <alignment horizontal="right" vertical="center"/>
    </xf>
    <xf numFmtId="0" fontId="14" fillId="4" borderId="27" xfId="0" applyFont="1" applyFill="1" applyBorder="1" applyAlignment="1">
      <alignment horizontal="right" vertical="center"/>
    </xf>
    <xf numFmtId="0" fontId="14" fillId="4" borderId="20" xfId="0" applyFont="1" applyFill="1" applyBorder="1" applyAlignment="1">
      <alignment horizontal="right" vertical="center"/>
    </xf>
    <xf numFmtId="177" fontId="14" fillId="4" borderId="20" xfId="0" applyNumberFormat="1" applyFont="1" applyFill="1" applyBorder="1" applyAlignment="1">
      <alignment horizontal="right" vertical="center"/>
    </xf>
    <xf numFmtId="176" fontId="14" fillId="0" borderId="27" xfId="0" applyNumberFormat="1" applyFont="1" applyFill="1" applyBorder="1" applyAlignment="1">
      <alignment horizontal="right" vertical="center"/>
    </xf>
    <xf numFmtId="176" fontId="14" fillId="4" borderId="27" xfId="0" applyNumberFormat="1" applyFont="1" applyFill="1" applyBorder="1" applyAlignment="1">
      <alignment horizontal="right" vertical="center"/>
    </xf>
    <xf numFmtId="177" fontId="14" fillId="0" borderId="0" xfId="0" applyNumberFormat="1" applyFont="1" applyFill="1" applyAlignment="1">
      <alignment horizontal="right" vertical="center"/>
    </xf>
    <xf numFmtId="0" fontId="20" fillId="0" borderId="27" xfId="0" applyFont="1" applyFill="1" applyBorder="1" applyAlignment="1">
      <alignment horizontal="right" vertical="center"/>
    </xf>
    <xf numFmtId="177" fontId="20" fillId="0" borderId="27" xfId="0" applyNumberFormat="1" applyFont="1" applyFill="1" applyBorder="1" applyAlignment="1">
      <alignment horizontal="right" vertical="center"/>
    </xf>
    <xf numFmtId="176" fontId="20" fillId="0" borderId="27" xfId="0" applyNumberFormat="1" applyFont="1" applyFill="1" applyBorder="1" applyAlignment="1">
      <alignment horizontal="right" vertical="center"/>
    </xf>
    <xf numFmtId="0" fontId="17" fillId="0" borderId="27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right" vertic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vertical="center" wrapText="1"/>
    </xf>
    <xf numFmtId="0" fontId="20" fillId="0" borderId="27" xfId="0" applyFont="1" applyFill="1" applyBorder="1" applyAlignment="1">
      <alignment horizontal="left" vertical="center" wrapText="1"/>
    </xf>
    <xf numFmtId="0" fontId="20" fillId="4" borderId="27" xfId="0" applyFont="1" applyFill="1" applyBorder="1" applyAlignment="1">
      <alignment horizontal="left" vertical="center" wrapText="1"/>
    </xf>
    <xf numFmtId="0" fontId="21" fillId="4" borderId="27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23" fillId="3" borderId="27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/>
    </xf>
    <xf numFmtId="177" fontId="20" fillId="3" borderId="27" xfId="0" applyNumberFormat="1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center" vertical="center"/>
    </xf>
    <xf numFmtId="177" fontId="14" fillId="5" borderId="27" xfId="0" applyNumberFormat="1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177" fontId="20" fillId="3" borderId="20" xfId="0" applyNumberFormat="1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 wrapText="1"/>
    </xf>
    <xf numFmtId="0" fontId="23" fillId="3" borderId="27" xfId="0" applyFont="1" applyFill="1" applyBorder="1" applyAlignment="1">
      <alignment horizontal="center" vertical="center" wrapText="1"/>
    </xf>
    <xf numFmtId="0" fontId="25" fillId="6" borderId="26" xfId="0" applyFont="1" applyFill="1" applyBorder="1" applyAlignment="1">
      <alignment horizontal="center" vertical="center"/>
    </xf>
    <xf numFmtId="0" fontId="26" fillId="6" borderId="27" xfId="0" applyFont="1" applyFill="1" applyBorder="1" applyAlignment="1">
      <alignment horizontal="center" vertical="center"/>
    </xf>
    <xf numFmtId="0" fontId="25" fillId="6" borderId="27" xfId="0" applyFont="1" applyFill="1" applyBorder="1" applyAlignment="1">
      <alignment horizontal="center" vertical="center"/>
    </xf>
    <xf numFmtId="177" fontId="25" fillId="6" borderId="27" xfId="0" applyNumberFormat="1" applyFont="1" applyFill="1" applyBorder="1" applyAlignment="1">
      <alignment horizontal="center" vertical="center"/>
    </xf>
    <xf numFmtId="177" fontId="14" fillId="0" borderId="27" xfId="0" applyNumberFormat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177" fontId="20" fillId="0" borderId="27" xfId="0" applyNumberFormat="1" applyFont="1" applyFill="1" applyBorder="1" applyAlignment="1">
      <alignment horizontal="center" vertical="center"/>
    </xf>
    <xf numFmtId="0" fontId="23" fillId="5" borderId="27" xfId="0" applyFont="1" applyFill="1" applyBorder="1" applyAlignment="1">
      <alignment horizontal="center" vertical="center"/>
    </xf>
    <xf numFmtId="0" fontId="20" fillId="5" borderId="27" xfId="0" applyFont="1" applyFill="1" applyBorder="1" applyAlignment="1">
      <alignment horizontal="center" vertical="center"/>
    </xf>
    <xf numFmtId="177" fontId="20" fillId="5" borderId="27" xfId="0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178" fontId="20" fillId="3" borderId="27" xfId="0" applyNumberFormat="1" applyFont="1" applyFill="1" applyBorder="1" applyAlignment="1">
      <alignment horizontal="center" vertical="center"/>
    </xf>
    <xf numFmtId="176" fontId="20" fillId="5" borderId="27" xfId="0" applyNumberFormat="1" applyFont="1" applyFill="1" applyBorder="1" applyAlignment="1">
      <alignment horizontal="center" vertical="center"/>
    </xf>
    <xf numFmtId="178" fontId="14" fillId="5" borderId="27" xfId="0" applyNumberFormat="1" applyFont="1" applyFill="1" applyBorder="1" applyAlignment="1">
      <alignment horizontal="center" vertical="center"/>
    </xf>
    <xf numFmtId="176" fontId="20" fillId="3" borderId="27" xfId="0" applyNumberFormat="1" applyFont="1" applyFill="1" applyBorder="1" applyAlignment="1">
      <alignment horizontal="center" vertical="center"/>
    </xf>
    <xf numFmtId="176" fontId="20" fillId="3" borderId="20" xfId="0" applyNumberFormat="1" applyFont="1" applyFill="1" applyBorder="1" applyAlignment="1">
      <alignment horizontal="center" vertical="center"/>
    </xf>
    <xf numFmtId="178" fontId="20" fillId="3" borderId="20" xfId="0" applyNumberFormat="1" applyFont="1" applyFill="1" applyBorder="1" applyAlignment="1">
      <alignment horizontal="center" vertical="center"/>
    </xf>
    <xf numFmtId="176" fontId="20" fillId="3" borderId="27" xfId="0" applyNumberFormat="1" applyFont="1" applyFill="1" applyBorder="1" applyAlignment="1">
      <alignment horizontal="center" vertical="center" wrapText="1"/>
    </xf>
    <xf numFmtId="178" fontId="25" fillId="6" borderId="27" xfId="0" applyNumberFormat="1" applyFont="1" applyFill="1" applyBorder="1" applyAlignment="1">
      <alignment horizontal="center" vertical="center"/>
    </xf>
    <xf numFmtId="176" fontId="14" fillId="0" borderId="27" xfId="0" applyNumberFormat="1" applyFont="1" applyFill="1" applyBorder="1" applyAlignment="1">
      <alignment horizontal="center" vertical="center"/>
    </xf>
    <xf numFmtId="178" fontId="14" fillId="0" borderId="27" xfId="0" applyNumberFormat="1" applyFont="1" applyFill="1" applyBorder="1" applyAlignment="1">
      <alignment horizontal="center" vertical="center"/>
    </xf>
    <xf numFmtId="176" fontId="20" fillId="0" borderId="27" xfId="0" applyNumberFormat="1" applyFont="1" applyFill="1" applyBorder="1" applyAlignment="1">
      <alignment horizontal="center" vertical="center"/>
    </xf>
    <xf numFmtId="178" fontId="20" fillId="0" borderId="27" xfId="0" applyNumberFormat="1" applyFont="1" applyFill="1" applyBorder="1" applyAlignment="1">
      <alignment horizontal="center" vertical="center"/>
    </xf>
    <xf numFmtId="178" fontId="20" fillId="5" borderId="27" xfId="0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left" vertical="center" wrapText="1"/>
    </xf>
    <xf numFmtId="0" fontId="14" fillId="5" borderId="27" xfId="0" applyFont="1" applyFill="1" applyBorder="1" applyAlignment="1">
      <alignment horizontal="left" vertical="center" wrapText="1"/>
    </xf>
    <xf numFmtId="0" fontId="25" fillId="6" borderId="27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7"/>
  <sheetViews>
    <sheetView tabSelected="1" zoomScale="75" zoomScaleNormal="75" workbookViewId="0">
      <pane xSplit="2" ySplit="4" topLeftCell="E5" activePane="bottomRight" state="frozen"/>
      <selection/>
      <selection pane="topRight"/>
      <selection pane="bottomLeft"/>
      <selection pane="bottomRight" activeCell="V11" sqref="V11"/>
    </sheetView>
  </sheetViews>
  <sheetFormatPr defaultColWidth="9" defaultRowHeight="14.25"/>
  <cols>
    <col min="1" max="1" width="9" style="138"/>
    <col min="2" max="2" width="27.375" style="138" customWidth="1"/>
    <col min="3" max="3" width="17" style="138" customWidth="1"/>
    <col min="4" max="4" width="13.75" style="138" customWidth="1"/>
    <col min="5" max="5" width="15.5" style="138" customWidth="1"/>
    <col min="6" max="18" width="13.75" style="138" customWidth="1"/>
    <col min="19" max="22" width="19.75" style="138" customWidth="1"/>
    <col min="23" max="26" width="16" style="138" hidden="1" customWidth="1"/>
    <col min="27" max="27" width="49.6666666666667" style="138" customWidth="1"/>
    <col min="28" max="16384" width="9" style="138"/>
  </cols>
  <sheetData>
    <row r="1" ht="97" customHeight="1" spans="1:27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</row>
    <row r="2" s="129" customFormat="1" ht="66" customHeight="1" spans="1:27">
      <c r="A2" s="140" t="s">
        <v>1</v>
      </c>
      <c r="B2" s="140" t="s">
        <v>2</v>
      </c>
      <c r="C2" s="140" t="s">
        <v>3</v>
      </c>
      <c r="D2" s="141" t="s">
        <v>4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 t="s">
        <v>5</v>
      </c>
      <c r="T2" s="141"/>
      <c r="U2" s="141"/>
      <c r="V2" s="141"/>
      <c r="W2" s="143" t="s">
        <v>6</v>
      </c>
      <c r="X2" s="177" t="s">
        <v>7</v>
      </c>
      <c r="Y2" s="195"/>
      <c r="Z2" s="143" t="s">
        <v>8</v>
      </c>
      <c r="AA2" s="196" t="s">
        <v>9</v>
      </c>
    </row>
    <row r="3" s="130" customFormat="1" ht="57.75" customHeight="1" spans="1:27">
      <c r="A3" s="142"/>
      <c r="B3" s="142"/>
      <c r="C3" s="142"/>
      <c r="D3" s="143" t="s">
        <v>10</v>
      </c>
      <c r="E3" s="144" t="s">
        <v>11</v>
      </c>
      <c r="F3" s="144" t="s">
        <v>12</v>
      </c>
      <c r="G3" s="143" t="s">
        <v>13</v>
      </c>
      <c r="H3" s="143" t="s">
        <v>14</v>
      </c>
      <c r="I3" s="144" t="s">
        <v>15</v>
      </c>
      <c r="J3" s="144" t="s">
        <v>16</v>
      </c>
      <c r="K3" s="174" t="s">
        <v>17</v>
      </c>
      <c r="L3" s="175"/>
      <c r="M3" s="143" t="s">
        <v>18</v>
      </c>
      <c r="N3" s="143"/>
      <c r="O3" s="143"/>
      <c r="P3" s="143" t="s">
        <v>19</v>
      </c>
      <c r="Q3" s="143"/>
      <c r="R3" s="143"/>
      <c r="S3" s="143" t="s">
        <v>20</v>
      </c>
      <c r="T3" s="143" t="s">
        <v>21</v>
      </c>
      <c r="U3" s="143" t="s">
        <v>22</v>
      </c>
      <c r="V3" s="143" t="s">
        <v>23</v>
      </c>
      <c r="W3" s="143"/>
      <c r="X3" s="178"/>
      <c r="Y3" s="197"/>
      <c r="Z3" s="143"/>
      <c r="AA3" s="198"/>
    </row>
    <row r="4" s="131" customFormat="1" ht="50" customHeight="1" spans="1:27">
      <c r="A4" s="145"/>
      <c r="B4" s="145"/>
      <c r="C4" s="145"/>
      <c r="D4" s="146"/>
      <c r="E4" s="147"/>
      <c r="F4" s="147"/>
      <c r="G4" s="146"/>
      <c r="H4" s="146"/>
      <c r="I4" s="147"/>
      <c r="J4" s="147"/>
      <c r="K4" s="146" t="s">
        <v>24</v>
      </c>
      <c r="L4" s="146" t="s">
        <v>25</v>
      </c>
      <c r="M4" s="176" t="s">
        <v>26</v>
      </c>
      <c r="N4" s="176" t="s">
        <v>27</v>
      </c>
      <c r="O4" s="176" t="s">
        <v>28</v>
      </c>
      <c r="P4" s="176" t="s">
        <v>29</v>
      </c>
      <c r="Q4" s="176" t="s">
        <v>30</v>
      </c>
      <c r="R4" s="176" t="s">
        <v>31</v>
      </c>
      <c r="S4" s="176" t="s">
        <v>32</v>
      </c>
      <c r="T4" s="176" t="s">
        <v>32</v>
      </c>
      <c r="U4" s="176" t="s">
        <v>32</v>
      </c>
      <c r="V4" s="176" t="s">
        <v>32</v>
      </c>
      <c r="W4" s="144"/>
      <c r="X4" s="179" t="s">
        <v>33</v>
      </c>
      <c r="Y4" s="179" t="s">
        <v>34</v>
      </c>
      <c r="Z4" s="144"/>
      <c r="AA4" s="199"/>
    </row>
    <row r="5" s="132" customFormat="1" ht="56" customHeight="1" spans="1:27">
      <c r="A5" s="148"/>
      <c r="B5" s="149" t="s">
        <v>35</v>
      </c>
      <c r="C5" s="149">
        <f t="shared" ref="C5:L5" si="0">SUM(C6:C27)</f>
        <v>413</v>
      </c>
      <c r="D5" s="149">
        <f t="shared" si="0"/>
        <v>2797</v>
      </c>
      <c r="E5" s="150">
        <f t="shared" si="0"/>
        <v>109187.71</v>
      </c>
      <c r="F5" s="149">
        <f t="shared" si="0"/>
        <v>297</v>
      </c>
      <c r="G5" s="149">
        <f t="shared" si="0"/>
        <v>10</v>
      </c>
      <c r="H5" s="149">
        <f t="shared" si="0"/>
        <v>91</v>
      </c>
      <c r="I5" s="149">
        <f t="shared" si="0"/>
        <v>6</v>
      </c>
      <c r="J5" s="149">
        <f t="shared" si="0"/>
        <v>6</v>
      </c>
      <c r="K5" s="149">
        <f t="shared" si="0"/>
        <v>116</v>
      </c>
      <c r="L5" s="150">
        <f t="shared" si="0"/>
        <v>12558.9</v>
      </c>
      <c r="M5" s="149">
        <f t="shared" ref="M5:V5" si="1">SUM(M6:M27)</f>
        <v>155</v>
      </c>
      <c r="N5" s="149">
        <f t="shared" si="1"/>
        <v>4668.03</v>
      </c>
      <c r="O5" s="168">
        <f>N5-(表2.人员情况表!D5*30+表2.人员情况表!E5*24+表2.人员情况表!F5*18+表2.人员情况表!G5*12+表2.人员情况表!H5*9)</f>
        <v>603.030000000001</v>
      </c>
      <c r="P5" s="149">
        <f t="shared" si="1"/>
        <v>2642</v>
      </c>
      <c r="Q5" s="149">
        <f t="shared" si="1"/>
        <v>104519.68</v>
      </c>
      <c r="R5" s="149">
        <f t="shared" si="1"/>
        <v>7179.6986963302</v>
      </c>
      <c r="S5" s="149">
        <f t="shared" si="1"/>
        <v>2155</v>
      </c>
      <c r="T5" s="149">
        <f t="shared" si="1"/>
        <v>2155</v>
      </c>
      <c r="U5" s="149">
        <f t="shared" si="1"/>
        <v>2155</v>
      </c>
      <c r="V5" s="149">
        <f t="shared" si="1"/>
        <v>2155</v>
      </c>
      <c r="W5" s="180"/>
      <c r="X5" s="181"/>
      <c r="Y5" s="181"/>
      <c r="Z5" s="180"/>
      <c r="AA5" s="180"/>
    </row>
    <row r="6" s="133" customFormat="1" ht="56" customHeight="1" spans="1:27">
      <c r="A6" s="151">
        <v>1</v>
      </c>
      <c r="B6" s="152" t="s">
        <v>36</v>
      </c>
      <c r="C6" s="153">
        <f>表2.人员情况表!C6</f>
        <v>55</v>
      </c>
      <c r="D6" s="153">
        <v>69</v>
      </c>
      <c r="E6" s="154">
        <v>3896.93</v>
      </c>
      <c r="F6" s="153">
        <v>0</v>
      </c>
      <c r="G6" s="153">
        <v>1</v>
      </c>
      <c r="H6" s="153">
        <v>24</v>
      </c>
      <c r="I6" s="153">
        <v>0</v>
      </c>
      <c r="J6" s="153">
        <v>1</v>
      </c>
      <c r="K6" s="153">
        <v>8</v>
      </c>
      <c r="L6" s="154">
        <v>973.8</v>
      </c>
      <c r="M6" s="153">
        <v>16</v>
      </c>
      <c r="N6" s="154">
        <v>515.27</v>
      </c>
      <c r="O6" s="154">
        <f>N6-(表2.人员情况表!D6*30+表2.人员情况表!E6*24+表2.人员情况表!F6*18+表2.人员情况表!G6*12+表2.人员情况表!H6*9)</f>
        <v>11.27</v>
      </c>
      <c r="P6" s="153">
        <f t="shared" ref="P6:P27" si="2">D6-M6</f>
        <v>53</v>
      </c>
      <c r="Q6" s="154">
        <f t="shared" ref="Q6:Q27" si="3">E6-N6</f>
        <v>3381.66</v>
      </c>
      <c r="R6" s="154">
        <f t="shared" ref="R6:R27" si="4">Q6/C6</f>
        <v>61.4847272727273</v>
      </c>
      <c r="S6" s="153">
        <v>0</v>
      </c>
      <c r="T6" s="153">
        <v>0</v>
      </c>
      <c r="U6" s="153">
        <v>0</v>
      </c>
      <c r="V6" s="153">
        <v>0</v>
      </c>
      <c r="W6" s="182"/>
      <c r="X6" s="182"/>
      <c r="Y6" s="182"/>
      <c r="Z6" s="182"/>
      <c r="AA6" s="200" t="s">
        <v>37</v>
      </c>
    </row>
    <row r="7" s="134" customFormat="1" ht="56" customHeight="1" spans="1:27">
      <c r="A7" s="155">
        <v>2</v>
      </c>
      <c r="B7" s="156" t="s">
        <v>38</v>
      </c>
      <c r="C7" s="157">
        <f>表2.人员情况表!C7</f>
        <v>53</v>
      </c>
      <c r="D7" s="157">
        <v>62</v>
      </c>
      <c r="E7" s="158">
        <v>4085.8</v>
      </c>
      <c r="F7" s="157">
        <v>0</v>
      </c>
      <c r="G7" s="157">
        <v>2</v>
      </c>
      <c r="H7" s="157">
        <v>19</v>
      </c>
      <c r="I7" s="157">
        <v>0</v>
      </c>
      <c r="J7" s="157">
        <v>1</v>
      </c>
      <c r="K7" s="157">
        <v>13</v>
      </c>
      <c r="L7" s="158">
        <v>1525.4</v>
      </c>
      <c r="M7" s="157">
        <v>14</v>
      </c>
      <c r="N7" s="158">
        <v>451.1</v>
      </c>
      <c r="O7" s="158">
        <f>N7-(表2.人员情况表!D7*30+表2.人员情况表!E7*24+表2.人员情况表!F7*18+表2.人员情况表!G7*12+表2.人员情况表!H7*9)</f>
        <v>-40.9</v>
      </c>
      <c r="P7" s="157">
        <f t="shared" si="2"/>
        <v>48</v>
      </c>
      <c r="Q7" s="158">
        <f t="shared" si="3"/>
        <v>3634.7</v>
      </c>
      <c r="R7" s="158">
        <f t="shared" si="4"/>
        <v>68.5792452830189</v>
      </c>
      <c r="S7" s="157">
        <v>0</v>
      </c>
      <c r="T7" s="157">
        <v>0</v>
      </c>
      <c r="U7" s="157">
        <v>0</v>
      </c>
      <c r="V7" s="183">
        <v>0</v>
      </c>
      <c r="W7" s="184"/>
      <c r="X7" s="184"/>
      <c r="Y7" s="184"/>
      <c r="Z7" s="184"/>
      <c r="AA7" s="201" t="s">
        <v>39</v>
      </c>
    </row>
    <row r="8" s="133" customFormat="1" ht="56" customHeight="1" spans="1:27">
      <c r="A8" s="151">
        <v>3</v>
      </c>
      <c r="B8" s="152" t="s">
        <v>40</v>
      </c>
      <c r="C8" s="153">
        <f>表2.人员情况表!C8</f>
        <v>40</v>
      </c>
      <c r="D8" s="153">
        <v>60</v>
      </c>
      <c r="E8" s="154">
        <v>3747.21</v>
      </c>
      <c r="F8" s="153">
        <v>0</v>
      </c>
      <c r="G8" s="153">
        <v>0</v>
      </c>
      <c r="H8" s="153">
        <v>10</v>
      </c>
      <c r="I8" s="153">
        <v>0</v>
      </c>
      <c r="J8" s="153">
        <v>2</v>
      </c>
      <c r="K8" s="153">
        <v>19</v>
      </c>
      <c r="L8" s="154">
        <v>1863.6</v>
      </c>
      <c r="M8" s="153">
        <v>12</v>
      </c>
      <c r="N8" s="154">
        <v>414.51</v>
      </c>
      <c r="O8" s="154">
        <f>N8-(表2.人员情况表!D8*30+表2.人员情况表!E8*24+表2.人员情况表!F8*18+表2.人员情况表!G8*12+表2.人员情况表!H8*9)</f>
        <v>39.51</v>
      </c>
      <c r="P8" s="153">
        <f t="shared" si="2"/>
        <v>48</v>
      </c>
      <c r="Q8" s="154">
        <f t="shared" si="3"/>
        <v>3332.7</v>
      </c>
      <c r="R8" s="154">
        <f t="shared" si="4"/>
        <v>83.3175</v>
      </c>
      <c r="S8" s="153">
        <v>0</v>
      </c>
      <c r="T8" s="153">
        <v>0</v>
      </c>
      <c r="U8" s="153">
        <v>0</v>
      </c>
      <c r="V8" s="185">
        <v>0</v>
      </c>
      <c r="W8" s="182"/>
      <c r="X8" s="182"/>
      <c r="Y8" s="182"/>
      <c r="Z8" s="182"/>
      <c r="AA8" s="200" t="s">
        <v>41</v>
      </c>
    </row>
    <row r="9" s="133" customFormat="1" ht="56" customHeight="1" spans="1:27">
      <c r="A9" s="151">
        <v>4</v>
      </c>
      <c r="B9" s="152" t="s">
        <v>42</v>
      </c>
      <c r="C9" s="153">
        <f>表2.人员情况表!C9</f>
        <v>41</v>
      </c>
      <c r="D9" s="153">
        <v>39</v>
      </c>
      <c r="E9" s="154">
        <v>2609</v>
      </c>
      <c r="F9" s="153">
        <v>0</v>
      </c>
      <c r="G9" s="153">
        <v>0</v>
      </c>
      <c r="H9" s="153">
        <v>3</v>
      </c>
      <c r="I9" s="153">
        <v>0</v>
      </c>
      <c r="J9" s="153">
        <v>1</v>
      </c>
      <c r="K9" s="153">
        <v>11</v>
      </c>
      <c r="L9" s="154">
        <v>1507</v>
      </c>
      <c r="M9" s="153">
        <v>12</v>
      </c>
      <c r="N9" s="154">
        <v>395.9</v>
      </c>
      <c r="O9" s="154">
        <f>N9-(表2.人员情况表!D9*30+表2.人员情况表!E9*24+表2.人员情况表!F9*18+表2.人员情况表!G9*12+表2.人员情况表!H9*9)</f>
        <v>20.9</v>
      </c>
      <c r="P9" s="153">
        <f t="shared" si="2"/>
        <v>27</v>
      </c>
      <c r="Q9" s="154">
        <f t="shared" si="3"/>
        <v>2213.1</v>
      </c>
      <c r="R9" s="154">
        <f t="shared" si="4"/>
        <v>53.9780487804878</v>
      </c>
      <c r="S9" s="153">
        <v>0</v>
      </c>
      <c r="T9" s="153">
        <v>0</v>
      </c>
      <c r="U9" s="153">
        <v>0</v>
      </c>
      <c r="V9" s="185">
        <v>0</v>
      </c>
      <c r="W9" s="182"/>
      <c r="X9" s="182"/>
      <c r="Y9" s="182"/>
      <c r="Z9" s="182"/>
      <c r="AA9" s="200" t="s">
        <v>37</v>
      </c>
    </row>
    <row r="10" s="133" customFormat="1" ht="56" customHeight="1" spans="1:27">
      <c r="A10" s="151">
        <v>5</v>
      </c>
      <c r="B10" s="152" t="s">
        <v>43</v>
      </c>
      <c r="C10" s="153">
        <f>表2.人员情况表!C10</f>
        <v>37</v>
      </c>
      <c r="D10" s="153">
        <v>36</v>
      </c>
      <c r="E10" s="154">
        <v>3523.3</v>
      </c>
      <c r="F10" s="153">
        <v>0</v>
      </c>
      <c r="G10" s="153">
        <v>1</v>
      </c>
      <c r="H10" s="153">
        <v>7</v>
      </c>
      <c r="I10" s="153">
        <v>0</v>
      </c>
      <c r="J10" s="153">
        <v>1</v>
      </c>
      <c r="K10" s="153">
        <v>3</v>
      </c>
      <c r="L10" s="154">
        <v>254</v>
      </c>
      <c r="M10" s="153">
        <v>11</v>
      </c>
      <c r="N10" s="154">
        <v>366</v>
      </c>
      <c r="O10" s="154">
        <f>N10-(表2.人员情况表!D10*30+表2.人员情况表!E10*24+表2.人员情况表!F10*18+表2.人员情况表!G10*12+表2.人员情况表!H10*9)</f>
        <v>30</v>
      </c>
      <c r="P10" s="153">
        <f t="shared" si="2"/>
        <v>25</v>
      </c>
      <c r="Q10" s="154">
        <f t="shared" si="3"/>
        <v>3157.3</v>
      </c>
      <c r="R10" s="154">
        <f t="shared" si="4"/>
        <v>85.3324324324324</v>
      </c>
      <c r="S10" s="153">
        <v>0</v>
      </c>
      <c r="T10" s="153">
        <v>0</v>
      </c>
      <c r="U10" s="153">
        <v>0</v>
      </c>
      <c r="V10" s="185">
        <v>0</v>
      </c>
      <c r="W10" s="182"/>
      <c r="X10" s="182"/>
      <c r="Y10" s="182"/>
      <c r="Z10" s="182"/>
      <c r="AA10" s="200" t="s">
        <v>41</v>
      </c>
    </row>
    <row r="11" s="133" customFormat="1" ht="56" customHeight="1" spans="1:27">
      <c r="A11" s="151">
        <v>6</v>
      </c>
      <c r="B11" s="159" t="s">
        <v>44</v>
      </c>
      <c r="C11" s="153">
        <f>表2.人员情况表!C11</f>
        <v>20</v>
      </c>
      <c r="D11" s="160">
        <v>19</v>
      </c>
      <c r="E11" s="161">
        <v>822.91</v>
      </c>
      <c r="F11" s="160">
        <v>0</v>
      </c>
      <c r="G11" s="160">
        <v>0</v>
      </c>
      <c r="H11" s="160">
        <v>2</v>
      </c>
      <c r="I11" s="160">
        <v>0</v>
      </c>
      <c r="J11" s="160">
        <v>0</v>
      </c>
      <c r="K11" s="160">
        <v>1</v>
      </c>
      <c r="L11" s="161">
        <v>60.6</v>
      </c>
      <c r="M11" s="160">
        <v>11</v>
      </c>
      <c r="N11" s="161">
        <v>416.81</v>
      </c>
      <c r="O11" s="154">
        <f>N11-(表2.人员情况表!D11*30+表2.人员情况表!E11*24+表2.人员情况表!F11*18+表2.人员情况表!G11*12+表2.人员情况表!H11*9)</f>
        <v>233.81</v>
      </c>
      <c r="P11" s="153">
        <f t="shared" si="2"/>
        <v>8</v>
      </c>
      <c r="Q11" s="154">
        <f t="shared" si="3"/>
        <v>406.1</v>
      </c>
      <c r="R11" s="154">
        <f t="shared" si="4"/>
        <v>20.305</v>
      </c>
      <c r="S11" s="160">
        <v>0</v>
      </c>
      <c r="T11" s="160">
        <v>0</v>
      </c>
      <c r="U11" s="160">
        <v>0</v>
      </c>
      <c r="V11" s="186">
        <v>0</v>
      </c>
      <c r="W11" s="187"/>
      <c r="X11" s="187"/>
      <c r="Y11" s="187"/>
      <c r="Z11" s="187"/>
      <c r="AA11" s="200" t="s">
        <v>41</v>
      </c>
    </row>
    <row r="12" s="134" customFormat="1" ht="56" customHeight="1" spans="1:27">
      <c r="A12" s="155">
        <v>7</v>
      </c>
      <c r="B12" s="162" t="s">
        <v>45</v>
      </c>
      <c r="C12" s="157">
        <f>表2.人员情况表!C12</f>
        <v>19</v>
      </c>
      <c r="D12" s="157">
        <v>18</v>
      </c>
      <c r="E12" s="158">
        <v>1005.4</v>
      </c>
      <c r="F12" s="157">
        <v>0</v>
      </c>
      <c r="G12" s="157">
        <v>0</v>
      </c>
      <c r="H12" s="157">
        <v>0</v>
      </c>
      <c r="I12" s="157">
        <v>0</v>
      </c>
      <c r="J12" s="157">
        <v>0</v>
      </c>
      <c r="K12" s="157">
        <v>0</v>
      </c>
      <c r="L12" s="158">
        <v>0</v>
      </c>
      <c r="M12" s="157">
        <v>8</v>
      </c>
      <c r="N12" s="158">
        <v>195.4</v>
      </c>
      <c r="O12" s="158">
        <f>N12-(表2.人员情况表!D12*30+表2.人员情况表!E12*24+表2.人员情况表!F12*18+表2.人员情况表!G12*12+表2.人员情况表!H12*9)</f>
        <v>-8.59999999999999</v>
      </c>
      <c r="P12" s="157">
        <f t="shared" si="2"/>
        <v>10</v>
      </c>
      <c r="Q12" s="158">
        <f t="shared" si="3"/>
        <v>810</v>
      </c>
      <c r="R12" s="158">
        <f t="shared" si="4"/>
        <v>42.6315789473684</v>
      </c>
      <c r="S12" s="157">
        <v>0</v>
      </c>
      <c r="T12" s="157">
        <v>0</v>
      </c>
      <c r="U12" s="157">
        <v>0</v>
      </c>
      <c r="V12" s="183">
        <v>0</v>
      </c>
      <c r="W12" s="184"/>
      <c r="X12" s="184"/>
      <c r="Y12" s="184"/>
      <c r="Z12" s="184"/>
      <c r="AA12" s="201" t="s">
        <v>46</v>
      </c>
    </row>
    <row r="13" s="135" customFormat="1" ht="56" customHeight="1" spans="1:27">
      <c r="A13" s="155">
        <v>8</v>
      </c>
      <c r="B13" s="156" t="s">
        <v>47</v>
      </c>
      <c r="C13" s="157">
        <f>表2.人员情况表!C13</f>
        <v>20</v>
      </c>
      <c r="D13" s="157">
        <v>22</v>
      </c>
      <c r="E13" s="158">
        <v>934.03</v>
      </c>
      <c r="F13" s="157">
        <v>0</v>
      </c>
      <c r="G13" s="157">
        <v>0</v>
      </c>
      <c r="H13" s="157">
        <v>0</v>
      </c>
      <c r="I13" s="157">
        <v>0</v>
      </c>
      <c r="J13" s="157">
        <v>0</v>
      </c>
      <c r="K13" s="157">
        <v>0</v>
      </c>
      <c r="L13" s="158">
        <v>0</v>
      </c>
      <c r="M13" s="157">
        <v>12</v>
      </c>
      <c r="N13" s="158">
        <v>261.31</v>
      </c>
      <c r="O13" s="158">
        <f>N13-(表2.人员情况表!D13*30+表2.人员情况表!E13*24+表2.人员情况表!F13*18+表2.人员情况表!G13*12+表2.人员情况表!H13*9)</f>
        <v>-44.69</v>
      </c>
      <c r="P13" s="157">
        <f t="shared" si="2"/>
        <v>10</v>
      </c>
      <c r="Q13" s="158">
        <f t="shared" si="3"/>
        <v>672.72</v>
      </c>
      <c r="R13" s="158">
        <f t="shared" si="4"/>
        <v>33.636</v>
      </c>
      <c r="S13" s="157">
        <v>0</v>
      </c>
      <c r="T13" s="157">
        <v>0</v>
      </c>
      <c r="U13" s="157">
        <v>0</v>
      </c>
      <c r="V13" s="183">
        <v>0</v>
      </c>
      <c r="W13" s="184"/>
      <c r="X13" s="184"/>
      <c r="Y13" s="184"/>
      <c r="Z13" s="184"/>
      <c r="AA13" s="201" t="s">
        <v>46</v>
      </c>
    </row>
    <row r="14" s="136" customFormat="1" ht="56" customHeight="1" spans="1:27">
      <c r="A14" s="151">
        <v>9</v>
      </c>
      <c r="B14" s="163" t="s">
        <v>48</v>
      </c>
      <c r="C14" s="153">
        <f>表2.人员情况表!C14</f>
        <v>15</v>
      </c>
      <c r="D14" s="153">
        <v>14</v>
      </c>
      <c r="E14" s="154">
        <v>781.2</v>
      </c>
      <c r="F14" s="153">
        <v>0</v>
      </c>
      <c r="G14" s="153">
        <v>1</v>
      </c>
      <c r="H14" s="153">
        <v>0</v>
      </c>
      <c r="I14" s="153">
        <v>0</v>
      </c>
      <c r="J14" s="153">
        <v>0</v>
      </c>
      <c r="K14" s="153">
        <v>4</v>
      </c>
      <c r="L14" s="154">
        <v>424.5</v>
      </c>
      <c r="M14" s="153">
        <v>5</v>
      </c>
      <c r="N14" s="154">
        <v>160.7</v>
      </c>
      <c r="O14" s="154">
        <f>N14-(表2.人员情况表!D14*30+表2.人员情况表!E14*24+表2.人员情况表!F14*18+表2.人员情况表!G14*12+表2.人员情况表!H14*9)</f>
        <v>22.7</v>
      </c>
      <c r="P14" s="153">
        <f t="shared" si="2"/>
        <v>9</v>
      </c>
      <c r="Q14" s="154">
        <f t="shared" si="3"/>
        <v>620.5</v>
      </c>
      <c r="R14" s="154">
        <f t="shared" si="4"/>
        <v>41.3666666666667</v>
      </c>
      <c r="S14" s="153">
        <v>0</v>
      </c>
      <c r="T14" s="153">
        <v>0</v>
      </c>
      <c r="U14" s="153">
        <v>0</v>
      </c>
      <c r="V14" s="188">
        <v>0</v>
      </c>
      <c r="W14" s="182"/>
      <c r="X14" s="182"/>
      <c r="Y14" s="182"/>
      <c r="Z14" s="182"/>
      <c r="AA14" s="200" t="s">
        <v>41</v>
      </c>
    </row>
    <row r="15" s="135" customFormat="1" ht="56" customHeight="1" spans="1:27">
      <c r="A15" s="155">
        <v>10</v>
      </c>
      <c r="B15" s="156" t="s">
        <v>49</v>
      </c>
      <c r="C15" s="157">
        <f>表2.人员情况表!C15</f>
        <v>15</v>
      </c>
      <c r="D15" s="157">
        <v>214</v>
      </c>
      <c r="E15" s="158">
        <v>7534.65</v>
      </c>
      <c r="F15" s="157">
        <v>0</v>
      </c>
      <c r="G15" s="157">
        <v>0</v>
      </c>
      <c r="H15" s="157">
        <v>0</v>
      </c>
      <c r="I15" s="157">
        <v>0</v>
      </c>
      <c r="J15" s="157">
        <v>0</v>
      </c>
      <c r="K15" s="157">
        <v>55</v>
      </c>
      <c r="L15" s="158">
        <v>5548</v>
      </c>
      <c r="M15" s="157">
        <v>5</v>
      </c>
      <c r="N15" s="158">
        <v>142.8</v>
      </c>
      <c r="O15" s="158">
        <f>N15-(表2.人员情况表!D15*30+表2.人员情况表!E15*24+表2.人员情况表!F15*18+表2.人员情况表!G15*12+表2.人员情况表!H15*9)</f>
        <v>-10.2</v>
      </c>
      <c r="P15" s="157">
        <f t="shared" si="2"/>
        <v>209</v>
      </c>
      <c r="Q15" s="158">
        <f t="shared" si="3"/>
        <v>7391.85</v>
      </c>
      <c r="R15" s="158">
        <f t="shared" si="4"/>
        <v>492.79</v>
      </c>
      <c r="S15" s="157">
        <v>0</v>
      </c>
      <c r="T15" s="157">
        <v>0</v>
      </c>
      <c r="U15" s="157">
        <v>0</v>
      </c>
      <c r="V15" s="183">
        <v>0</v>
      </c>
      <c r="W15" s="184"/>
      <c r="X15" s="184"/>
      <c r="Y15" s="184"/>
      <c r="Z15" s="184"/>
      <c r="AA15" s="201" t="s">
        <v>50</v>
      </c>
    </row>
    <row r="16" s="135" customFormat="1" ht="56" customHeight="1" spans="1:27">
      <c r="A16" s="155">
        <v>11</v>
      </c>
      <c r="B16" s="156" t="s">
        <v>51</v>
      </c>
      <c r="C16" s="157">
        <f>表2.人员情况表!C16</f>
        <v>16</v>
      </c>
      <c r="D16" s="157">
        <v>14</v>
      </c>
      <c r="E16" s="158">
        <v>1725.9</v>
      </c>
      <c r="F16" s="157">
        <v>0</v>
      </c>
      <c r="G16" s="157">
        <v>1</v>
      </c>
      <c r="H16" s="157">
        <v>0</v>
      </c>
      <c r="I16" s="157">
        <v>6</v>
      </c>
      <c r="J16" s="157">
        <v>0</v>
      </c>
      <c r="K16" s="157">
        <v>0</v>
      </c>
      <c r="L16" s="158">
        <v>0</v>
      </c>
      <c r="M16" s="157">
        <v>4</v>
      </c>
      <c r="N16" s="158">
        <v>140.3</v>
      </c>
      <c r="O16" s="158">
        <f>N16-(表2.人员情况表!D16*30+表2.人员情况表!E16*24+表2.人员情况表!F16*18+表2.人员情况表!G16*12+表2.人员情况表!H16*9)</f>
        <v>-9.69999999999999</v>
      </c>
      <c r="P16" s="157">
        <f t="shared" si="2"/>
        <v>10</v>
      </c>
      <c r="Q16" s="158">
        <f t="shared" si="3"/>
        <v>1585.6</v>
      </c>
      <c r="R16" s="158">
        <f t="shared" si="4"/>
        <v>99.1</v>
      </c>
      <c r="S16" s="157">
        <v>0</v>
      </c>
      <c r="T16" s="157">
        <v>0</v>
      </c>
      <c r="U16" s="157">
        <v>0</v>
      </c>
      <c r="V16" s="183">
        <v>0</v>
      </c>
      <c r="W16" s="184"/>
      <c r="X16" s="184"/>
      <c r="Y16" s="184"/>
      <c r="Z16" s="184"/>
      <c r="AA16" s="201" t="s">
        <v>46</v>
      </c>
    </row>
    <row r="17" s="137" customFormat="1" ht="56" customHeight="1" spans="1:27">
      <c r="A17" s="164">
        <v>12</v>
      </c>
      <c r="B17" s="165" t="s">
        <v>52</v>
      </c>
      <c r="C17" s="166">
        <f>表2.人员情况表!C17</f>
        <v>13</v>
      </c>
      <c r="D17" s="166">
        <v>2155</v>
      </c>
      <c r="E17" s="167">
        <v>74727.13</v>
      </c>
      <c r="F17" s="166">
        <v>297</v>
      </c>
      <c r="G17" s="166">
        <v>4</v>
      </c>
      <c r="H17" s="166">
        <v>20</v>
      </c>
      <c r="I17" s="166">
        <v>0</v>
      </c>
      <c r="J17" s="166">
        <v>0</v>
      </c>
      <c r="K17" s="166">
        <v>1</v>
      </c>
      <c r="L17" s="167">
        <v>0</v>
      </c>
      <c r="M17" s="166">
        <v>15</v>
      </c>
      <c r="N17" s="167">
        <v>490.32</v>
      </c>
      <c r="O17" s="167">
        <f>N17-(表2.人员情况表!D17*30+表2.人员情况表!E17*24+表2.人员情况表!F17*18+表2.人员情况表!G17*12+表2.人员情况表!H17*9)</f>
        <v>361.32</v>
      </c>
      <c r="P17" s="166">
        <f t="shared" si="2"/>
        <v>2140</v>
      </c>
      <c r="Q17" s="167">
        <f t="shared" si="3"/>
        <v>74236.81</v>
      </c>
      <c r="R17" s="167">
        <f t="shared" si="4"/>
        <v>5710.52384615385</v>
      </c>
      <c r="S17" s="166">
        <v>2155</v>
      </c>
      <c r="T17" s="166">
        <v>2155</v>
      </c>
      <c r="U17" s="166">
        <v>2155</v>
      </c>
      <c r="V17" s="166">
        <v>2155</v>
      </c>
      <c r="W17" s="189"/>
      <c r="X17" s="189"/>
      <c r="Y17" s="189"/>
      <c r="Z17" s="189"/>
      <c r="AA17" s="202" t="s">
        <v>53</v>
      </c>
    </row>
    <row r="18" s="135" customFormat="1" ht="56" customHeight="1" spans="1:27">
      <c r="A18" s="155">
        <v>13</v>
      </c>
      <c r="B18" s="156" t="s">
        <v>54</v>
      </c>
      <c r="C18" s="157">
        <f>表2.人员情况表!C18</f>
        <v>15</v>
      </c>
      <c r="D18" s="157">
        <v>9</v>
      </c>
      <c r="E18" s="158">
        <v>415.7</v>
      </c>
      <c r="F18" s="157">
        <v>0</v>
      </c>
      <c r="G18" s="157">
        <v>0</v>
      </c>
      <c r="H18" s="157">
        <v>0</v>
      </c>
      <c r="I18" s="157">
        <v>0</v>
      </c>
      <c r="J18" s="157">
        <v>0</v>
      </c>
      <c r="K18" s="157">
        <v>0</v>
      </c>
      <c r="L18" s="158">
        <v>0</v>
      </c>
      <c r="M18" s="157">
        <v>5</v>
      </c>
      <c r="N18" s="158">
        <v>124.7</v>
      </c>
      <c r="O18" s="158">
        <f>N18-(表2.人员情况表!D18*30+表2.人员情况表!E18*24+表2.人员情况表!F18*18+表2.人员情况表!G18*12+表2.人员情况表!H18*9)</f>
        <v>-19.3</v>
      </c>
      <c r="P18" s="157">
        <f t="shared" si="2"/>
        <v>4</v>
      </c>
      <c r="Q18" s="158">
        <f t="shared" si="3"/>
        <v>291</v>
      </c>
      <c r="R18" s="158">
        <f t="shared" si="4"/>
        <v>19.4</v>
      </c>
      <c r="S18" s="157">
        <v>0</v>
      </c>
      <c r="T18" s="157">
        <v>0</v>
      </c>
      <c r="U18" s="157">
        <v>0</v>
      </c>
      <c r="V18" s="157">
        <v>0</v>
      </c>
      <c r="W18" s="184"/>
      <c r="X18" s="184"/>
      <c r="Y18" s="184"/>
      <c r="Z18" s="184"/>
      <c r="AA18" s="201" t="s">
        <v>46</v>
      </c>
    </row>
    <row r="19" s="136" customFormat="1" ht="56" customHeight="1" spans="1:27">
      <c r="A19" s="151">
        <v>14</v>
      </c>
      <c r="B19" s="152" t="s">
        <v>55</v>
      </c>
      <c r="C19" s="153">
        <f>表2.人员情况表!C19</f>
        <v>9</v>
      </c>
      <c r="D19" s="153">
        <v>7</v>
      </c>
      <c r="E19" s="154">
        <v>192.86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4">
        <v>0</v>
      </c>
      <c r="M19" s="153">
        <v>5</v>
      </c>
      <c r="N19" s="154">
        <v>107.7</v>
      </c>
      <c r="O19" s="154">
        <f>N19-(表2.人员情况表!D19*30+表2.人员情况表!E19*24+表2.人员情况表!F19*18+表2.人员情况表!G19*12+表2.人员情况表!H19*9)</f>
        <v>14.7</v>
      </c>
      <c r="P19" s="153">
        <f t="shared" si="2"/>
        <v>2</v>
      </c>
      <c r="Q19" s="154">
        <f t="shared" si="3"/>
        <v>85.16</v>
      </c>
      <c r="R19" s="154">
        <f t="shared" si="4"/>
        <v>9.46222222222222</v>
      </c>
      <c r="S19" s="153">
        <v>0</v>
      </c>
      <c r="T19" s="153">
        <v>0</v>
      </c>
      <c r="U19" s="153">
        <v>0</v>
      </c>
      <c r="V19" s="185">
        <v>0</v>
      </c>
      <c r="W19" s="182"/>
      <c r="X19" s="182"/>
      <c r="Y19" s="182"/>
      <c r="Z19" s="182"/>
      <c r="AA19" s="200" t="s">
        <v>41</v>
      </c>
    </row>
    <row r="20" s="47" customFormat="1" ht="56" customHeight="1" spans="1:27">
      <c r="A20" s="64">
        <v>15</v>
      </c>
      <c r="B20" s="121" t="s">
        <v>56</v>
      </c>
      <c r="C20" s="122">
        <f>表2.人员情况表!C20</f>
        <v>8</v>
      </c>
      <c r="D20" s="122">
        <v>12</v>
      </c>
      <c r="E20" s="168">
        <v>339.88</v>
      </c>
      <c r="F20" s="122">
        <v>0</v>
      </c>
      <c r="G20" s="122">
        <v>0</v>
      </c>
      <c r="H20" s="122">
        <v>0</v>
      </c>
      <c r="I20" s="122">
        <v>0</v>
      </c>
      <c r="J20" s="122">
        <v>0</v>
      </c>
      <c r="K20" s="122">
        <v>0</v>
      </c>
      <c r="L20" s="168">
        <v>0</v>
      </c>
      <c r="M20" s="122">
        <v>3</v>
      </c>
      <c r="N20" s="168">
        <v>81</v>
      </c>
      <c r="O20" s="168">
        <f>N20-(表2.人员情况表!D20*30+表2.人员情况表!E20*24+表2.人员情况表!F20*18+表2.人员情况表!G20*12+表2.人员情况表!H20*9)</f>
        <v>0</v>
      </c>
      <c r="P20" s="122">
        <f t="shared" si="2"/>
        <v>9</v>
      </c>
      <c r="Q20" s="168">
        <f t="shared" si="3"/>
        <v>258.88</v>
      </c>
      <c r="R20" s="168">
        <f t="shared" si="4"/>
        <v>32.36</v>
      </c>
      <c r="S20" s="122">
        <v>0</v>
      </c>
      <c r="T20" s="122">
        <v>0</v>
      </c>
      <c r="U20" s="122">
        <v>0</v>
      </c>
      <c r="V20" s="190">
        <v>0</v>
      </c>
      <c r="W20" s="191"/>
      <c r="X20" s="191"/>
      <c r="Y20" s="191"/>
      <c r="Z20" s="191"/>
      <c r="AA20" s="201" t="s">
        <v>46</v>
      </c>
    </row>
    <row r="21" s="136" customFormat="1" ht="56" customHeight="1" spans="1:27">
      <c r="A21" s="151">
        <v>16</v>
      </c>
      <c r="B21" s="152" t="s">
        <v>57</v>
      </c>
      <c r="C21" s="153">
        <f>表2.人员情况表!C21</f>
        <v>9</v>
      </c>
      <c r="D21" s="153">
        <v>16</v>
      </c>
      <c r="E21" s="154">
        <v>1370.54</v>
      </c>
      <c r="F21" s="153">
        <v>0</v>
      </c>
      <c r="G21" s="153">
        <v>0</v>
      </c>
      <c r="H21" s="153">
        <v>6</v>
      </c>
      <c r="I21" s="153">
        <v>0</v>
      </c>
      <c r="J21" s="153">
        <v>0</v>
      </c>
      <c r="K21" s="153">
        <v>1</v>
      </c>
      <c r="L21" s="154">
        <v>402</v>
      </c>
      <c r="M21" s="153">
        <v>4</v>
      </c>
      <c r="N21" s="154">
        <v>138.71</v>
      </c>
      <c r="O21" s="154">
        <f>N21-(表2.人员情况表!D21*30+表2.人员情况表!E21*24+表2.人员情况表!F21*18+表2.人员情况表!G21*12+表2.人员情况表!H21*9)</f>
        <v>45.71</v>
      </c>
      <c r="P21" s="153">
        <f t="shared" si="2"/>
        <v>12</v>
      </c>
      <c r="Q21" s="154">
        <f t="shared" si="3"/>
        <v>1231.83</v>
      </c>
      <c r="R21" s="154">
        <f t="shared" si="4"/>
        <v>136.87</v>
      </c>
      <c r="S21" s="153">
        <v>0</v>
      </c>
      <c r="T21" s="153">
        <v>0</v>
      </c>
      <c r="U21" s="153">
        <v>0</v>
      </c>
      <c r="V21" s="185">
        <v>0</v>
      </c>
      <c r="W21" s="182"/>
      <c r="X21" s="182"/>
      <c r="Y21" s="182"/>
      <c r="Z21" s="182"/>
      <c r="AA21" s="200" t="s">
        <v>41</v>
      </c>
    </row>
    <row r="22" s="115" customFormat="1" ht="56" customHeight="1" spans="1:27">
      <c r="A22" s="169">
        <v>17</v>
      </c>
      <c r="B22" s="126" t="s">
        <v>58</v>
      </c>
      <c r="C22" s="127">
        <f>表2.人员情况表!C22</f>
        <v>7</v>
      </c>
      <c r="D22" s="127">
        <v>17</v>
      </c>
      <c r="E22" s="170">
        <v>1108.7</v>
      </c>
      <c r="F22" s="127">
        <v>0</v>
      </c>
      <c r="G22" s="127">
        <v>0</v>
      </c>
      <c r="H22" s="127">
        <v>0</v>
      </c>
      <c r="I22" s="127">
        <v>0</v>
      </c>
      <c r="J22" s="127">
        <v>0</v>
      </c>
      <c r="K22" s="127">
        <v>0</v>
      </c>
      <c r="L22" s="170">
        <v>0</v>
      </c>
      <c r="M22" s="127">
        <v>3</v>
      </c>
      <c r="N22" s="170">
        <v>50.5</v>
      </c>
      <c r="O22" s="170">
        <f>N22-(表2.人员情况表!D22*30+表2.人员情况表!E22*24+表2.人员情况表!F22*18+表2.人员情况表!G22*12+表2.人员情况表!H22*9)</f>
        <v>-21.5</v>
      </c>
      <c r="P22" s="127">
        <f t="shared" si="2"/>
        <v>14</v>
      </c>
      <c r="Q22" s="170">
        <f t="shared" si="3"/>
        <v>1058.2</v>
      </c>
      <c r="R22" s="170">
        <f t="shared" si="4"/>
        <v>151.171428571429</v>
      </c>
      <c r="S22" s="127">
        <v>0</v>
      </c>
      <c r="T22" s="127">
        <v>0</v>
      </c>
      <c r="U22" s="127">
        <v>0</v>
      </c>
      <c r="V22" s="192">
        <v>0</v>
      </c>
      <c r="W22" s="193"/>
      <c r="X22" s="193"/>
      <c r="Y22" s="193"/>
      <c r="Z22" s="193"/>
      <c r="AA22" s="112" t="s">
        <v>46</v>
      </c>
    </row>
    <row r="23" s="135" customFormat="1" ht="56" customHeight="1" spans="1:27">
      <c r="A23" s="155">
        <v>18</v>
      </c>
      <c r="B23" s="156" t="s">
        <v>59</v>
      </c>
      <c r="C23" s="157">
        <f>表2.人员情况表!C23</f>
        <v>6</v>
      </c>
      <c r="D23" s="157">
        <v>4</v>
      </c>
      <c r="E23" s="158">
        <v>119</v>
      </c>
      <c r="F23" s="157">
        <v>0</v>
      </c>
      <c r="G23" s="157">
        <v>0</v>
      </c>
      <c r="H23" s="157">
        <v>0</v>
      </c>
      <c r="I23" s="157">
        <v>0</v>
      </c>
      <c r="J23" s="157">
        <v>0</v>
      </c>
      <c r="K23" s="157">
        <v>0</v>
      </c>
      <c r="L23" s="158">
        <v>0</v>
      </c>
      <c r="M23" s="157">
        <v>2</v>
      </c>
      <c r="N23" s="158">
        <v>51.4</v>
      </c>
      <c r="O23" s="158">
        <f>N23-(表2.人员情况表!D23*30+表2.人员情况表!E23*24+表2.人员情况表!F23*18+表2.人员情况表!G23*12+表2.人员情况表!H23*9)</f>
        <v>-8.6</v>
      </c>
      <c r="P23" s="157">
        <f t="shared" si="2"/>
        <v>2</v>
      </c>
      <c r="Q23" s="158">
        <f t="shared" si="3"/>
        <v>67.6</v>
      </c>
      <c r="R23" s="158">
        <f t="shared" si="4"/>
        <v>11.2666666666667</v>
      </c>
      <c r="S23" s="157">
        <v>0</v>
      </c>
      <c r="T23" s="157">
        <v>0</v>
      </c>
      <c r="U23" s="157">
        <v>0</v>
      </c>
      <c r="V23" s="183">
        <v>0</v>
      </c>
      <c r="W23" s="184"/>
      <c r="X23" s="184"/>
      <c r="Y23" s="184"/>
      <c r="Z23" s="184"/>
      <c r="AA23" s="201" t="s">
        <v>46</v>
      </c>
    </row>
    <row r="24" s="135" customFormat="1" ht="56" customHeight="1" spans="1:27">
      <c r="A24" s="155">
        <v>19</v>
      </c>
      <c r="B24" s="156" t="s">
        <v>60</v>
      </c>
      <c r="C24" s="157">
        <f>表2.人员情况表!C24</f>
        <v>5</v>
      </c>
      <c r="D24" s="157">
        <v>3</v>
      </c>
      <c r="E24" s="158">
        <v>69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7">
        <v>0</v>
      </c>
      <c r="L24" s="158">
        <v>0</v>
      </c>
      <c r="M24" s="157">
        <v>2</v>
      </c>
      <c r="N24" s="158">
        <v>55</v>
      </c>
      <c r="O24" s="158">
        <f>N24-(表2.人员情况表!D24*30+表2.人员情况表!E24*24+表2.人员情况表!F24*18+表2.人员情况表!G24*12+表2.人员情况表!H24*9)</f>
        <v>-2</v>
      </c>
      <c r="P24" s="157">
        <f t="shared" si="2"/>
        <v>1</v>
      </c>
      <c r="Q24" s="158">
        <f t="shared" si="3"/>
        <v>14</v>
      </c>
      <c r="R24" s="158">
        <f t="shared" si="4"/>
        <v>2.8</v>
      </c>
      <c r="S24" s="157">
        <v>0</v>
      </c>
      <c r="T24" s="157">
        <v>0</v>
      </c>
      <c r="U24" s="157">
        <v>0</v>
      </c>
      <c r="V24" s="157">
        <v>0</v>
      </c>
      <c r="W24" s="184"/>
      <c r="X24" s="184"/>
      <c r="Y24" s="184"/>
      <c r="Z24" s="184"/>
      <c r="AA24" s="201" t="s">
        <v>46</v>
      </c>
    </row>
    <row r="25" s="135" customFormat="1" ht="56" customHeight="1" spans="1:27">
      <c r="A25" s="155">
        <v>20</v>
      </c>
      <c r="B25" s="156" t="s">
        <v>61</v>
      </c>
      <c r="C25" s="157">
        <f>表2.人员情况表!C25</f>
        <v>4</v>
      </c>
      <c r="D25" s="157">
        <v>2</v>
      </c>
      <c r="E25" s="158">
        <v>54</v>
      </c>
      <c r="F25" s="157">
        <v>0</v>
      </c>
      <c r="G25" s="157">
        <v>0</v>
      </c>
      <c r="H25" s="157">
        <v>0</v>
      </c>
      <c r="I25" s="157">
        <v>0</v>
      </c>
      <c r="J25" s="157">
        <v>0</v>
      </c>
      <c r="K25" s="157">
        <v>0</v>
      </c>
      <c r="L25" s="158">
        <v>0</v>
      </c>
      <c r="M25" s="157">
        <v>2</v>
      </c>
      <c r="N25" s="158">
        <v>54</v>
      </c>
      <c r="O25" s="158">
        <f>N25-(表2.人员情况表!D25*30+表2.人员情况表!E25*24+表2.人员情况表!F25*18+表2.人员情况表!G25*12+表2.人员情况表!H25*9)</f>
        <v>0</v>
      </c>
      <c r="P25" s="157">
        <f t="shared" si="2"/>
        <v>0</v>
      </c>
      <c r="Q25" s="158">
        <f t="shared" si="3"/>
        <v>0</v>
      </c>
      <c r="R25" s="158">
        <f t="shared" si="4"/>
        <v>0</v>
      </c>
      <c r="S25" s="157">
        <v>0</v>
      </c>
      <c r="T25" s="157">
        <v>0</v>
      </c>
      <c r="U25" s="157">
        <v>0</v>
      </c>
      <c r="V25" s="183">
        <v>0</v>
      </c>
      <c r="W25" s="184"/>
      <c r="X25" s="184"/>
      <c r="Y25" s="184"/>
      <c r="Z25" s="184"/>
      <c r="AA25" s="201" t="s">
        <v>46</v>
      </c>
    </row>
    <row r="26" s="135" customFormat="1" ht="56" customHeight="1" spans="1:27">
      <c r="A26" s="155">
        <v>21</v>
      </c>
      <c r="B26" s="171" t="s">
        <v>62</v>
      </c>
      <c r="C26" s="157">
        <f>表2.人员情况表!C26</f>
        <v>3</v>
      </c>
      <c r="D26" s="172">
        <v>2</v>
      </c>
      <c r="E26" s="173">
        <v>53.9</v>
      </c>
      <c r="F26" s="172">
        <v>0</v>
      </c>
      <c r="G26" s="172">
        <v>0</v>
      </c>
      <c r="H26" s="172">
        <v>0</v>
      </c>
      <c r="I26" s="172">
        <v>0</v>
      </c>
      <c r="J26" s="172">
        <v>0</v>
      </c>
      <c r="K26" s="172">
        <v>0</v>
      </c>
      <c r="L26" s="173">
        <v>0</v>
      </c>
      <c r="M26" s="172">
        <v>2</v>
      </c>
      <c r="N26" s="173">
        <v>27</v>
      </c>
      <c r="O26" s="158">
        <f>N26-(表2.人员情况表!D26*30+表2.人员情况表!E26*24+表2.人员情况表!F26*18+表2.人员情况表!G26*12+表2.人员情况表!H26*9)</f>
        <v>-3</v>
      </c>
      <c r="P26" s="172">
        <f t="shared" si="2"/>
        <v>0</v>
      </c>
      <c r="Q26" s="173">
        <f t="shared" si="3"/>
        <v>26.9</v>
      </c>
      <c r="R26" s="173">
        <f t="shared" si="4"/>
        <v>8.96666666666667</v>
      </c>
      <c r="S26" s="172">
        <v>0</v>
      </c>
      <c r="T26" s="172">
        <v>0</v>
      </c>
      <c r="U26" s="172">
        <v>0</v>
      </c>
      <c r="V26" s="183">
        <v>0</v>
      </c>
      <c r="W26" s="194"/>
      <c r="X26" s="194"/>
      <c r="Y26" s="194"/>
      <c r="Z26" s="194"/>
      <c r="AA26" s="201" t="s">
        <v>46</v>
      </c>
    </row>
    <row r="27" s="135" customFormat="1" ht="56" customHeight="1" spans="1:27">
      <c r="A27" s="155">
        <v>22</v>
      </c>
      <c r="B27" s="162" t="s">
        <v>63</v>
      </c>
      <c r="C27" s="157">
        <f>表2.人员情况表!C27</f>
        <v>3</v>
      </c>
      <c r="D27" s="157">
        <v>3</v>
      </c>
      <c r="E27" s="158">
        <v>70.67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7">
        <v>0</v>
      </c>
      <c r="L27" s="158">
        <v>0</v>
      </c>
      <c r="M27" s="157">
        <v>2</v>
      </c>
      <c r="N27" s="158">
        <v>27.6</v>
      </c>
      <c r="O27" s="158">
        <f>N27-(表2.人员情况表!D27*30+表2.人员情况表!E27*24+表2.人员情况表!F27*18+表2.人员情况表!G27*12+表2.人员情况表!H27*9)</f>
        <v>-8.4</v>
      </c>
      <c r="P27" s="157">
        <f t="shared" si="2"/>
        <v>1</v>
      </c>
      <c r="Q27" s="158">
        <f t="shared" si="3"/>
        <v>43.07</v>
      </c>
      <c r="R27" s="158">
        <f t="shared" si="4"/>
        <v>14.3566666666667</v>
      </c>
      <c r="S27" s="157">
        <v>0</v>
      </c>
      <c r="T27" s="157">
        <v>0</v>
      </c>
      <c r="U27" s="157">
        <v>0</v>
      </c>
      <c r="V27" s="183">
        <v>0</v>
      </c>
      <c r="W27" s="184"/>
      <c r="X27" s="184"/>
      <c r="Y27" s="184"/>
      <c r="Z27" s="184"/>
      <c r="AA27" s="201" t="s">
        <v>46</v>
      </c>
    </row>
  </sheetData>
  <sortState ref="A6:AA27">
    <sortCondition ref="C6:C27" descending="1"/>
    <sortCondition ref="B6:B27" descending="1"/>
  </sortState>
  <mergeCells count="20">
    <mergeCell ref="A1:AA1"/>
    <mergeCell ref="D2:R2"/>
    <mergeCell ref="S2:V2"/>
    <mergeCell ref="K3:L3"/>
    <mergeCell ref="M3:O3"/>
    <mergeCell ref="P3:R3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W2:W4"/>
    <mergeCell ref="Z2:Z4"/>
    <mergeCell ref="AA2:AA4"/>
    <mergeCell ref="X2:Y3"/>
  </mergeCells>
  <pageMargins left="0.700694444444445" right="0.700694444444445" top="0.751388888888889" bottom="0.751388888888889" header="0.298611111111111" footer="0.298611111111111"/>
  <pageSetup paperSize="8" scale="4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5" zoomScaleNormal="75" workbookViewId="0">
      <pane xSplit="2" ySplit="4" topLeftCell="C5" activePane="bottomRight" state="frozen"/>
      <selection/>
      <selection pane="topRight"/>
      <selection pane="bottomLeft"/>
      <selection pane="bottomRight" activeCell="M13" sqref="M13"/>
    </sheetView>
  </sheetViews>
  <sheetFormatPr defaultColWidth="9" defaultRowHeight="14.25"/>
  <cols>
    <col min="1" max="1" width="12.1666666666667" style="40" customWidth="1"/>
    <col min="2" max="2" width="27.375" style="40" customWidth="1"/>
    <col min="3" max="3" width="18.8333333333333" style="40" customWidth="1"/>
    <col min="4" max="8" width="21" style="40" customWidth="1"/>
    <col min="9" max="9" width="43.875" style="40" customWidth="1"/>
    <col min="10" max="16384" width="9" style="40"/>
  </cols>
  <sheetData>
    <row r="1" ht="82" customHeight="1" spans="1:9">
      <c r="A1" s="116" t="s">
        <v>64</v>
      </c>
      <c r="B1" s="116"/>
      <c r="C1" s="116"/>
      <c r="D1" s="116"/>
      <c r="E1" s="116"/>
      <c r="F1" s="116"/>
      <c r="G1" s="116"/>
      <c r="H1" s="116"/>
      <c r="I1" s="116"/>
    </row>
    <row r="2" s="41" customFormat="1" ht="66" customHeight="1" spans="1:9">
      <c r="A2" s="117" t="s">
        <v>1</v>
      </c>
      <c r="B2" s="117" t="s">
        <v>2</v>
      </c>
      <c r="C2" s="117" t="s">
        <v>3</v>
      </c>
      <c r="D2" s="118" t="s">
        <v>65</v>
      </c>
      <c r="E2" s="118"/>
      <c r="F2" s="118"/>
      <c r="G2" s="118"/>
      <c r="H2" s="118"/>
      <c r="I2" s="118" t="s">
        <v>9</v>
      </c>
    </row>
    <row r="3" s="42" customFormat="1" ht="57.75" customHeight="1" spans="1:9">
      <c r="A3" s="117"/>
      <c r="B3" s="117"/>
      <c r="C3" s="117"/>
      <c r="D3" s="102" t="s">
        <v>66</v>
      </c>
      <c r="E3" s="103" t="s">
        <v>67</v>
      </c>
      <c r="F3" s="103" t="s">
        <v>68</v>
      </c>
      <c r="G3" s="102" t="s">
        <v>69</v>
      </c>
      <c r="H3" s="102" t="s">
        <v>70</v>
      </c>
      <c r="I3" s="118"/>
    </row>
    <row r="4" s="42" customFormat="1" ht="30.75" customHeight="1" spans="1:9">
      <c r="A4" s="119"/>
      <c r="B4" s="119"/>
      <c r="C4" s="119"/>
      <c r="D4" s="103"/>
      <c r="E4" s="105"/>
      <c r="F4" s="105"/>
      <c r="G4" s="103"/>
      <c r="H4" s="103"/>
      <c r="I4" s="50"/>
    </row>
    <row r="5" s="42" customFormat="1" ht="55" customHeight="1" spans="1:9">
      <c r="A5" s="120"/>
      <c r="B5" s="119" t="s">
        <v>35</v>
      </c>
      <c r="C5" s="119">
        <f t="shared" ref="C5:H5" si="0">SUM(C6:C27)</f>
        <v>413</v>
      </c>
      <c r="D5" s="119">
        <f t="shared" si="0"/>
        <v>2</v>
      </c>
      <c r="E5" s="119">
        <f t="shared" si="0"/>
        <v>5</v>
      </c>
      <c r="F5" s="119">
        <f t="shared" si="0"/>
        <v>17</v>
      </c>
      <c r="G5" s="119">
        <f t="shared" si="0"/>
        <v>26</v>
      </c>
      <c r="H5" s="119">
        <f t="shared" si="0"/>
        <v>363</v>
      </c>
      <c r="I5" s="50"/>
    </row>
    <row r="6" s="44" customFormat="1" ht="50" customHeight="1" spans="1:9">
      <c r="A6" s="64">
        <v>1</v>
      </c>
      <c r="B6" s="121" t="s">
        <v>36</v>
      </c>
      <c r="C6" s="122">
        <v>55</v>
      </c>
      <c r="D6" s="122">
        <v>0</v>
      </c>
      <c r="E6" s="122">
        <v>0</v>
      </c>
      <c r="F6" s="122">
        <v>0</v>
      </c>
      <c r="G6" s="122">
        <v>3</v>
      </c>
      <c r="H6" s="122">
        <f t="shared" ref="H6:H27" si="1">C6-D6-E6-F6-G6</f>
        <v>52</v>
      </c>
      <c r="I6" s="110"/>
    </row>
    <row r="7" s="44" customFormat="1" ht="50" customHeight="1" spans="1:9">
      <c r="A7" s="64">
        <v>2</v>
      </c>
      <c r="B7" s="121" t="s">
        <v>38</v>
      </c>
      <c r="C7" s="122">
        <v>53</v>
      </c>
      <c r="D7" s="122">
        <v>0</v>
      </c>
      <c r="E7" s="122">
        <v>0</v>
      </c>
      <c r="F7" s="122">
        <v>1</v>
      </c>
      <c r="G7" s="122">
        <v>2</v>
      </c>
      <c r="H7" s="122">
        <f t="shared" si="1"/>
        <v>50</v>
      </c>
      <c r="I7" s="110"/>
    </row>
    <row r="8" s="44" customFormat="1" ht="50" customHeight="1" spans="1:9">
      <c r="A8" s="64">
        <v>3</v>
      </c>
      <c r="B8" s="121" t="s">
        <v>40</v>
      </c>
      <c r="C8" s="122">
        <v>40</v>
      </c>
      <c r="D8" s="122">
        <v>0</v>
      </c>
      <c r="E8" s="122">
        <v>0</v>
      </c>
      <c r="F8" s="122">
        <v>1</v>
      </c>
      <c r="G8" s="122">
        <v>2</v>
      </c>
      <c r="H8" s="122">
        <f t="shared" si="1"/>
        <v>37</v>
      </c>
      <c r="I8" s="110"/>
    </row>
    <row r="9" s="44" customFormat="1" ht="50" customHeight="1" spans="1:9">
      <c r="A9" s="64">
        <v>4</v>
      </c>
      <c r="B9" s="121" t="s">
        <v>42</v>
      </c>
      <c r="C9" s="122">
        <v>41</v>
      </c>
      <c r="D9" s="122">
        <v>0</v>
      </c>
      <c r="E9" s="122">
        <v>0</v>
      </c>
      <c r="F9" s="122">
        <v>0</v>
      </c>
      <c r="G9" s="122">
        <v>2</v>
      </c>
      <c r="H9" s="122">
        <f t="shared" si="1"/>
        <v>39</v>
      </c>
      <c r="I9" s="110"/>
    </row>
    <row r="10" s="44" customFormat="1" ht="50" customHeight="1" spans="1:9">
      <c r="A10" s="64">
        <v>5</v>
      </c>
      <c r="B10" s="121" t="s">
        <v>43</v>
      </c>
      <c r="C10" s="122">
        <v>37</v>
      </c>
      <c r="D10" s="122">
        <v>0</v>
      </c>
      <c r="E10" s="122">
        <v>0</v>
      </c>
      <c r="F10" s="122">
        <v>0</v>
      </c>
      <c r="G10" s="122">
        <v>1</v>
      </c>
      <c r="H10" s="122">
        <f t="shared" si="1"/>
        <v>36</v>
      </c>
      <c r="I10" s="112"/>
    </row>
    <row r="11" s="44" customFormat="1" ht="50" customHeight="1" spans="1:9">
      <c r="A11" s="64">
        <v>6</v>
      </c>
      <c r="B11" s="123" t="s">
        <v>44</v>
      </c>
      <c r="C11" s="124">
        <v>20</v>
      </c>
      <c r="D11" s="122">
        <v>0</v>
      </c>
      <c r="E11" s="122">
        <v>0</v>
      </c>
      <c r="F11" s="122">
        <v>0</v>
      </c>
      <c r="G11" s="122">
        <v>1</v>
      </c>
      <c r="H11" s="122">
        <f t="shared" si="1"/>
        <v>19</v>
      </c>
      <c r="I11" s="112"/>
    </row>
    <row r="12" s="44" customFormat="1" ht="50" customHeight="1" spans="1:9">
      <c r="A12" s="64">
        <v>7</v>
      </c>
      <c r="B12" s="125" t="s">
        <v>45</v>
      </c>
      <c r="C12" s="122">
        <v>19</v>
      </c>
      <c r="D12" s="122">
        <v>0</v>
      </c>
      <c r="E12" s="122">
        <v>0</v>
      </c>
      <c r="F12" s="122">
        <v>3</v>
      </c>
      <c r="G12" s="122">
        <v>2</v>
      </c>
      <c r="H12" s="122">
        <f t="shared" si="1"/>
        <v>14</v>
      </c>
      <c r="I12" s="110"/>
    </row>
    <row r="13" s="47" customFormat="1" ht="50" customHeight="1" spans="1:9">
      <c r="A13" s="64">
        <v>8</v>
      </c>
      <c r="B13" s="121" t="s">
        <v>47</v>
      </c>
      <c r="C13" s="122">
        <v>20</v>
      </c>
      <c r="D13" s="122">
        <v>2</v>
      </c>
      <c r="E13" s="122">
        <v>5</v>
      </c>
      <c r="F13" s="122">
        <v>1</v>
      </c>
      <c r="G13" s="122">
        <v>0</v>
      </c>
      <c r="H13" s="122">
        <f t="shared" si="1"/>
        <v>12</v>
      </c>
      <c r="I13" s="110"/>
    </row>
    <row r="14" s="47" customFormat="1" ht="50" customHeight="1" spans="1:9">
      <c r="A14" s="64">
        <v>9</v>
      </c>
      <c r="B14" s="125" t="s">
        <v>48</v>
      </c>
      <c r="C14" s="122">
        <v>15</v>
      </c>
      <c r="D14" s="122">
        <v>0</v>
      </c>
      <c r="E14" s="122">
        <v>0</v>
      </c>
      <c r="F14" s="122">
        <v>0</v>
      </c>
      <c r="G14" s="122">
        <v>1</v>
      </c>
      <c r="H14" s="122">
        <f t="shared" si="1"/>
        <v>14</v>
      </c>
      <c r="I14" s="110"/>
    </row>
    <row r="15" s="47" customFormat="1" ht="50" customHeight="1" spans="1:9">
      <c r="A15" s="64">
        <v>10</v>
      </c>
      <c r="B15" s="121" t="s">
        <v>49</v>
      </c>
      <c r="C15" s="122">
        <v>15</v>
      </c>
      <c r="D15" s="122">
        <v>0</v>
      </c>
      <c r="E15" s="122">
        <v>0</v>
      </c>
      <c r="F15" s="122">
        <v>2</v>
      </c>
      <c r="G15" s="122">
        <v>0</v>
      </c>
      <c r="H15" s="122">
        <f t="shared" si="1"/>
        <v>13</v>
      </c>
      <c r="I15" s="110"/>
    </row>
    <row r="16" s="47" customFormat="1" ht="50" customHeight="1" spans="1:9">
      <c r="A16" s="64">
        <v>11</v>
      </c>
      <c r="B16" s="121" t="s">
        <v>51</v>
      </c>
      <c r="C16" s="122">
        <v>16</v>
      </c>
      <c r="D16" s="122">
        <v>0</v>
      </c>
      <c r="E16" s="122">
        <v>0</v>
      </c>
      <c r="F16" s="122">
        <v>0</v>
      </c>
      <c r="G16" s="122">
        <v>2</v>
      </c>
      <c r="H16" s="122">
        <f t="shared" si="1"/>
        <v>14</v>
      </c>
      <c r="I16" s="110"/>
    </row>
    <row r="17" s="47" customFormat="1" ht="50" customHeight="1" spans="1:9">
      <c r="A17" s="64">
        <v>12</v>
      </c>
      <c r="B17" s="121" t="s">
        <v>52</v>
      </c>
      <c r="C17" s="122">
        <v>13</v>
      </c>
      <c r="D17" s="122">
        <v>0</v>
      </c>
      <c r="E17" s="122">
        <v>0</v>
      </c>
      <c r="F17" s="122">
        <v>1</v>
      </c>
      <c r="G17" s="122">
        <v>1</v>
      </c>
      <c r="H17" s="122">
        <f t="shared" si="1"/>
        <v>11</v>
      </c>
      <c r="I17" s="128"/>
    </row>
    <row r="18" s="47" customFormat="1" ht="50" customHeight="1" spans="1:9">
      <c r="A18" s="64">
        <v>13</v>
      </c>
      <c r="B18" s="121" t="s">
        <v>54</v>
      </c>
      <c r="C18" s="122">
        <v>15</v>
      </c>
      <c r="D18" s="122">
        <v>0</v>
      </c>
      <c r="E18" s="122">
        <v>0</v>
      </c>
      <c r="F18" s="122">
        <v>1</v>
      </c>
      <c r="G18" s="122">
        <v>0</v>
      </c>
      <c r="H18" s="122">
        <f t="shared" si="1"/>
        <v>14</v>
      </c>
      <c r="I18" s="110"/>
    </row>
    <row r="19" s="115" customFormat="1" ht="50" customHeight="1" spans="1:9">
      <c r="A19" s="64">
        <v>14</v>
      </c>
      <c r="B19" s="121" t="s">
        <v>55</v>
      </c>
      <c r="C19" s="122">
        <v>9</v>
      </c>
      <c r="D19" s="122">
        <v>0</v>
      </c>
      <c r="E19" s="122">
        <v>0</v>
      </c>
      <c r="F19" s="122">
        <v>1</v>
      </c>
      <c r="G19" s="122">
        <v>1</v>
      </c>
      <c r="H19" s="122">
        <f t="shared" si="1"/>
        <v>7</v>
      </c>
      <c r="I19" s="110"/>
    </row>
    <row r="20" s="47" customFormat="1" ht="50" customHeight="1" spans="1:9">
      <c r="A20" s="64">
        <v>15</v>
      </c>
      <c r="B20" s="121" t="s">
        <v>56</v>
      </c>
      <c r="C20" s="122">
        <v>8</v>
      </c>
      <c r="D20" s="122">
        <v>0</v>
      </c>
      <c r="E20" s="122">
        <v>0</v>
      </c>
      <c r="F20" s="122">
        <v>1</v>
      </c>
      <c r="G20" s="122">
        <v>0</v>
      </c>
      <c r="H20" s="122">
        <f t="shared" si="1"/>
        <v>7</v>
      </c>
      <c r="I20" s="110"/>
    </row>
    <row r="21" s="47" customFormat="1" ht="50" customHeight="1" spans="1:9">
      <c r="A21" s="64">
        <v>16</v>
      </c>
      <c r="B21" s="121" t="s">
        <v>57</v>
      </c>
      <c r="C21" s="122">
        <v>9</v>
      </c>
      <c r="D21" s="122">
        <v>0</v>
      </c>
      <c r="E21" s="122">
        <v>0</v>
      </c>
      <c r="F21" s="122">
        <v>1</v>
      </c>
      <c r="G21" s="122">
        <v>1</v>
      </c>
      <c r="H21" s="122">
        <f t="shared" si="1"/>
        <v>7</v>
      </c>
      <c r="I21" s="112"/>
    </row>
    <row r="22" s="47" customFormat="1" ht="50" customHeight="1" spans="1:9">
      <c r="A22" s="64">
        <v>17</v>
      </c>
      <c r="B22" s="121" t="s">
        <v>58</v>
      </c>
      <c r="C22" s="122">
        <v>7</v>
      </c>
      <c r="D22" s="122">
        <v>0</v>
      </c>
      <c r="E22" s="122">
        <v>0</v>
      </c>
      <c r="F22" s="122">
        <v>0</v>
      </c>
      <c r="G22" s="122">
        <v>3</v>
      </c>
      <c r="H22" s="122">
        <f t="shared" si="1"/>
        <v>4</v>
      </c>
      <c r="I22" s="110"/>
    </row>
    <row r="23" s="47" customFormat="1" ht="50" customHeight="1" spans="1:9">
      <c r="A23" s="64">
        <v>18</v>
      </c>
      <c r="B23" s="121" t="s">
        <v>59</v>
      </c>
      <c r="C23" s="122">
        <v>6</v>
      </c>
      <c r="D23" s="122">
        <v>0</v>
      </c>
      <c r="E23" s="122">
        <v>0</v>
      </c>
      <c r="F23" s="122">
        <v>0</v>
      </c>
      <c r="G23" s="122">
        <v>2</v>
      </c>
      <c r="H23" s="122">
        <f t="shared" si="1"/>
        <v>4</v>
      </c>
      <c r="I23" s="110"/>
    </row>
    <row r="24" s="47" customFormat="1" ht="50" customHeight="1" spans="1:9">
      <c r="A24" s="64">
        <v>19</v>
      </c>
      <c r="B24" s="121" t="s">
        <v>60</v>
      </c>
      <c r="C24" s="122">
        <v>5</v>
      </c>
      <c r="D24" s="122">
        <v>0</v>
      </c>
      <c r="E24" s="122">
        <v>0</v>
      </c>
      <c r="F24" s="122">
        <v>1</v>
      </c>
      <c r="G24" s="122">
        <v>1</v>
      </c>
      <c r="H24" s="122">
        <f t="shared" si="1"/>
        <v>3</v>
      </c>
      <c r="I24" s="110"/>
    </row>
    <row r="25" s="47" customFormat="1" ht="50" customHeight="1" spans="1:9">
      <c r="A25" s="64">
        <v>20</v>
      </c>
      <c r="B25" s="121" t="s">
        <v>61</v>
      </c>
      <c r="C25" s="122">
        <v>4</v>
      </c>
      <c r="D25" s="122">
        <v>0</v>
      </c>
      <c r="E25" s="122">
        <v>0</v>
      </c>
      <c r="F25" s="122">
        <v>2</v>
      </c>
      <c r="G25" s="122">
        <v>0</v>
      </c>
      <c r="H25" s="122">
        <f t="shared" si="1"/>
        <v>2</v>
      </c>
      <c r="I25" s="110"/>
    </row>
    <row r="26" s="47" customFormat="1" ht="50" customHeight="1" spans="1:9">
      <c r="A26" s="64">
        <v>21</v>
      </c>
      <c r="B26" s="126" t="s">
        <v>62</v>
      </c>
      <c r="C26" s="127">
        <v>3</v>
      </c>
      <c r="D26" s="122">
        <v>0</v>
      </c>
      <c r="E26" s="122">
        <v>0</v>
      </c>
      <c r="F26" s="122">
        <v>0</v>
      </c>
      <c r="G26" s="122">
        <v>1</v>
      </c>
      <c r="H26" s="122">
        <f t="shared" si="1"/>
        <v>2</v>
      </c>
      <c r="I26" s="112"/>
    </row>
    <row r="27" s="47" customFormat="1" ht="50" customHeight="1" spans="1:9">
      <c r="A27" s="64">
        <v>22</v>
      </c>
      <c r="B27" s="125" t="s">
        <v>63</v>
      </c>
      <c r="C27" s="122">
        <v>3</v>
      </c>
      <c r="D27" s="122">
        <v>0</v>
      </c>
      <c r="E27" s="122">
        <v>0</v>
      </c>
      <c r="F27" s="122">
        <v>1</v>
      </c>
      <c r="G27" s="122">
        <v>0</v>
      </c>
      <c r="H27" s="122">
        <f t="shared" si="1"/>
        <v>2</v>
      </c>
      <c r="I27" s="110"/>
    </row>
  </sheetData>
  <sortState ref="A6:I26">
    <sortCondition ref="C6:C26" descending="1"/>
    <sortCondition ref="B6:B26" descending="1"/>
  </sortState>
  <mergeCells count="11">
    <mergeCell ref="A1:I1"/>
    <mergeCell ref="D2:H2"/>
    <mergeCell ref="A2:A4"/>
    <mergeCell ref="B2:B4"/>
    <mergeCell ref="C2:C4"/>
    <mergeCell ref="D3:D4"/>
    <mergeCell ref="E3:E4"/>
    <mergeCell ref="F3:F4"/>
    <mergeCell ref="G3:G4"/>
    <mergeCell ref="H3:H4"/>
    <mergeCell ref="I2:I4"/>
  </mergeCells>
  <pageMargins left="0.700694444444445" right="0.700694444444445" top="0.751388888888889" bottom="0.751388888888889" header="0.298611111111111" footer="0.298611111111111"/>
  <pageSetup paperSize="8" scale="91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29"/>
  <sheetViews>
    <sheetView zoomScale="75" zoomScaleNormal="75" workbookViewId="0">
      <pane xSplit="2" ySplit="4" topLeftCell="F5" activePane="bottomRight" state="frozen"/>
      <selection/>
      <selection pane="topRight"/>
      <selection pane="bottomLeft"/>
      <selection pane="bottomRight" activeCell="T12" sqref="T12"/>
    </sheetView>
  </sheetViews>
  <sheetFormatPr defaultColWidth="9" defaultRowHeight="14.25"/>
  <cols>
    <col min="1" max="1" width="9" style="40"/>
    <col min="2" max="2" width="27.8333333333333" style="40" customWidth="1"/>
    <col min="3" max="3" width="12.8333333333333" style="40" customWidth="1"/>
    <col min="4" max="4" width="20.5" style="40" customWidth="1"/>
    <col min="5" max="5" width="28.5" style="40" customWidth="1"/>
    <col min="6" max="6" width="20.5" style="40" customWidth="1"/>
    <col min="7" max="7" width="15.8333333333333" style="40" customWidth="1"/>
    <col min="8" max="8" width="20.5" style="40" customWidth="1"/>
    <col min="9" max="9" width="9.83333333333333" style="40" customWidth="1"/>
    <col min="10" max="10" width="15.5" style="40" customWidth="1"/>
    <col min="11" max="11" width="9.5" style="40" customWidth="1"/>
    <col min="12" max="12" width="13.75" style="40" customWidth="1"/>
    <col min="13" max="13" width="9.33333333333333" style="40" customWidth="1"/>
    <col min="14" max="14" width="13.75" style="40" customWidth="1"/>
    <col min="15" max="15" width="9.83333333333333" style="40" customWidth="1"/>
    <col min="16" max="16" width="13.75" style="40" customWidth="1"/>
    <col min="17" max="18" width="10" style="40" customWidth="1"/>
    <col min="19" max="19" width="13.75" style="40" customWidth="1"/>
    <col min="20" max="21" width="9.33333333333333" style="40" customWidth="1"/>
    <col min="22" max="22" width="13.75" style="40" customWidth="1"/>
    <col min="23" max="24" width="9" style="40" customWidth="1"/>
    <col min="25" max="25" width="15.1666666666667" style="40" customWidth="1"/>
    <col min="26" max="26" width="9.16666666666667" style="40" customWidth="1"/>
    <col min="27" max="27" width="13.75" style="40" customWidth="1"/>
    <col min="28" max="28" width="12.5" style="40" customWidth="1"/>
    <col min="29" max="29" width="13.6666666666667" style="40" customWidth="1"/>
    <col min="30" max="30" width="13.75" style="40" customWidth="1"/>
    <col min="31" max="32" width="16.8333333333333" style="40" customWidth="1"/>
    <col min="33" max="33" width="25" style="40" hidden="1" customWidth="1"/>
    <col min="34" max="16384" width="9" style="40"/>
  </cols>
  <sheetData>
    <row r="1" s="40" customFormat="1" ht="97" customHeight="1" spans="1:33">
      <c r="A1" s="49" t="s">
        <v>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="41" customFormat="1" ht="66" customHeight="1" spans="1:33">
      <c r="A2" s="50" t="s">
        <v>1</v>
      </c>
      <c r="B2" s="50" t="s">
        <v>72</v>
      </c>
      <c r="C2" s="51" t="s">
        <v>73</v>
      </c>
      <c r="D2" s="51" t="s">
        <v>74</v>
      </c>
      <c r="E2" s="52" t="s">
        <v>75</v>
      </c>
      <c r="F2" s="52" t="s">
        <v>76</v>
      </c>
      <c r="G2" s="52" t="s">
        <v>77</v>
      </c>
      <c r="H2" s="52" t="s">
        <v>78</v>
      </c>
      <c r="I2" s="80" t="s">
        <v>79</v>
      </c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100" t="s">
        <v>80</v>
      </c>
      <c r="AF2" s="100"/>
      <c r="AG2" s="107" t="s">
        <v>9</v>
      </c>
    </row>
    <row r="3" s="42" customFormat="1" ht="57.75" customHeight="1" spans="1:33">
      <c r="A3" s="53"/>
      <c r="B3" s="53"/>
      <c r="C3" s="54"/>
      <c r="D3" s="54"/>
      <c r="E3" s="55"/>
      <c r="F3" s="55"/>
      <c r="G3" s="55"/>
      <c r="H3" s="55"/>
      <c r="I3" s="81" t="s">
        <v>81</v>
      </c>
      <c r="J3" s="81"/>
      <c r="K3" s="82" t="s">
        <v>82</v>
      </c>
      <c r="L3" s="83"/>
      <c r="M3" s="84" t="s">
        <v>83</v>
      </c>
      <c r="N3" s="85"/>
      <c r="O3" s="82" t="s">
        <v>84</v>
      </c>
      <c r="P3" s="86"/>
      <c r="Q3" s="83"/>
      <c r="R3" s="82" t="s">
        <v>85</v>
      </c>
      <c r="S3" s="86"/>
      <c r="T3" s="83"/>
      <c r="U3" s="82" t="s">
        <v>86</v>
      </c>
      <c r="V3" s="86"/>
      <c r="W3" s="83"/>
      <c r="X3" s="84" t="s">
        <v>87</v>
      </c>
      <c r="Y3" s="101"/>
      <c r="Z3" s="84" t="s">
        <v>88</v>
      </c>
      <c r="AA3" s="101"/>
      <c r="AB3" s="85"/>
      <c r="AC3" s="84" t="s">
        <v>89</v>
      </c>
      <c r="AD3" s="85"/>
      <c r="AE3" s="102" t="s">
        <v>90</v>
      </c>
      <c r="AF3" s="103" t="s">
        <v>91</v>
      </c>
      <c r="AG3" s="107"/>
    </row>
    <row r="4" s="42" customFormat="1" ht="50" customHeight="1" spans="1:33">
      <c r="A4" s="56"/>
      <c r="B4" s="56"/>
      <c r="C4" s="57"/>
      <c r="D4" s="57"/>
      <c r="E4" s="58"/>
      <c r="F4" s="58"/>
      <c r="G4" s="58"/>
      <c r="H4" s="58"/>
      <c r="I4" s="87" t="s">
        <v>24</v>
      </c>
      <c r="J4" s="87" t="s">
        <v>25</v>
      </c>
      <c r="K4" s="87" t="s">
        <v>24</v>
      </c>
      <c r="L4" s="87" t="s">
        <v>25</v>
      </c>
      <c r="M4" s="87" t="s">
        <v>24</v>
      </c>
      <c r="N4" s="87" t="s">
        <v>25</v>
      </c>
      <c r="O4" s="87" t="s">
        <v>24</v>
      </c>
      <c r="P4" s="87" t="s">
        <v>25</v>
      </c>
      <c r="Q4" s="87" t="s">
        <v>92</v>
      </c>
      <c r="R4" s="87" t="s">
        <v>24</v>
      </c>
      <c r="S4" s="87" t="s">
        <v>25</v>
      </c>
      <c r="T4" s="87" t="s">
        <v>92</v>
      </c>
      <c r="U4" s="87" t="s">
        <v>24</v>
      </c>
      <c r="V4" s="87" t="s">
        <v>25</v>
      </c>
      <c r="W4" s="87" t="s">
        <v>92</v>
      </c>
      <c r="X4" s="87" t="s">
        <v>24</v>
      </c>
      <c r="Y4" s="87" t="s">
        <v>25</v>
      </c>
      <c r="Z4" s="87" t="s">
        <v>24</v>
      </c>
      <c r="AA4" s="87" t="s">
        <v>25</v>
      </c>
      <c r="AB4" s="104" t="s">
        <v>92</v>
      </c>
      <c r="AC4" s="87" t="s">
        <v>24</v>
      </c>
      <c r="AD4" s="87" t="s">
        <v>25</v>
      </c>
      <c r="AE4" s="103"/>
      <c r="AF4" s="105"/>
      <c r="AG4" s="108"/>
    </row>
    <row r="5" s="43" customFormat="1" ht="58" customHeight="1" spans="1:33">
      <c r="A5" s="59"/>
      <c r="B5" s="60" t="s">
        <v>93</v>
      </c>
      <c r="C5" s="61" t="s">
        <v>94</v>
      </c>
      <c r="D5" s="62" t="s">
        <v>94</v>
      </c>
      <c r="E5" s="63">
        <f>SUM(E6:E7)</f>
        <v>757744722.34</v>
      </c>
      <c r="F5" s="63">
        <f t="shared" ref="F5:AG5" si="0">SUM(F6:F7)</f>
        <v>228501.51</v>
      </c>
      <c r="G5" s="63">
        <f t="shared" si="0"/>
        <v>2785</v>
      </c>
      <c r="H5" s="63">
        <f t="shared" si="0"/>
        <v>109247.15</v>
      </c>
      <c r="I5" s="88">
        <f t="shared" si="0"/>
        <v>2489</v>
      </c>
      <c r="J5" s="63">
        <f t="shared" si="0"/>
        <v>94430.4</v>
      </c>
      <c r="K5" s="88">
        <f t="shared" si="0"/>
        <v>131</v>
      </c>
      <c r="L5" s="63">
        <f t="shared" si="0"/>
        <v>3989.96</v>
      </c>
      <c r="M5" s="88">
        <f t="shared" si="0"/>
        <v>11</v>
      </c>
      <c r="N5" s="63">
        <f t="shared" si="0"/>
        <v>806.64</v>
      </c>
      <c r="O5" s="88">
        <f t="shared" si="0"/>
        <v>86</v>
      </c>
      <c r="P5" s="63">
        <f t="shared" si="0"/>
        <v>6881.9</v>
      </c>
      <c r="Q5" s="88">
        <f t="shared" si="0"/>
        <v>3270</v>
      </c>
      <c r="R5" s="88">
        <f t="shared" si="0"/>
        <v>6</v>
      </c>
      <c r="S5" s="63">
        <f t="shared" si="0"/>
        <v>1318.3</v>
      </c>
      <c r="T5" s="88">
        <f t="shared" si="0"/>
        <v>1590</v>
      </c>
      <c r="U5" s="88">
        <f t="shared" si="0"/>
        <v>6</v>
      </c>
      <c r="V5" s="63">
        <f t="shared" si="0"/>
        <v>421.7</v>
      </c>
      <c r="W5" s="88">
        <f t="shared" si="0"/>
        <v>260</v>
      </c>
      <c r="X5" s="63">
        <f t="shared" si="0"/>
        <v>57</v>
      </c>
      <c r="Y5" s="63">
        <f t="shared" si="0"/>
        <v>6847.9</v>
      </c>
      <c r="Z5" s="88">
        <f t="shared" si="0"/>
        <v>56</v>
      </c>
      <c r="AA5" s="63">
        <f t="shared" si="0"/>
        <v>5608.6</v>
      </c>
      <c r="AB5" s="88">
        <f t="shared" si="0"/>
        <v>2548</v>
      </c>
      <c r="AC5" s="63">
        <f t="shared" si="0"/>
        <v>2458</v>
      </c>
      <c r="AD5" s="63">
        <f t="shared" si="0"/>
        <v>86382.33</v>
      </c>
      <c r="AE5" s="63">
        <f t="shared" si="0"/>
        <v>296</v>
      </c>
      <c r="AF5" s="63">
        <f t="shared" si="0"/>
        <v>14816.75</v>
      </c>
      <c r="AG5" s="109"/>
    </row>
    <row r="6" s="43" customFormat="1" ht="58" customHeight="1" spans="1:33">
      <c r="A6" s="59"/>
      <c r="B6" s="60" t="s">
        <v>95</v>
      </c>
      <c r="C6" s="61"/>
      <c r="D6" s="62"/>
      <c r="E6" s="63">
        <f>SUM(E8:E27)</f>
        <v>515349317.33</v>
      </c>
      <c r="F6" s="63">
        <f t="shared" ref="F6:AG6" si="1">SUM(F8:F27)</f>
        <v>193835.6</v>
      </c>
      <c r="G6" s="63">
        <f t="shared" si="1"/>
        <v>2527</v>
      </c>
      <c r="H6" s="63">
        <f t="shared" si="1"/>
        <v>93292.21</v>
      </c>
      <c r="I6" s="88">
        <f t="shared" si="1"/>
        <v>2347</v>
      </c>
      <c r="J6" s="63">
        <f t="shared" si="1"/>
        <v>83644.09</v>
      </c>
      <c r="K6" s="88">
        <f t="shared" si="1"/>
        <v>131</v>
      </c>
      <c r="L6" s="63">
        <f t="shared" si="1"/>
        <v>3989.96</v>
      </c>
      <c r="M6" s="88">
        <f t="shared" si="1"/>
        <v>10</v>
      </c>
      <c r="N6" s="63">
        <f t="shared" si="1"/>
        <v>724.1</v>
      </c>
      <c r="O6" s="88">
        <f t="shared" si="1"/>
        <v>63</v>
      </c>
      <c r="P6" s="63">
        <f t="shared" si="1"/>
        <v>4946.1</v>
      </c>
      <c r="Q6" s="88">
        <f t="shared" si="1"/>
        <v>3270</v>
      </c>
      <c r="R6" s="88">
        <f t="shared" si="1"/>
        <v>6</v>
      </c>
      <c r="S6" s="63">
        <f t="shared" si="1"/>
        <v>1318.3</v>
      </c>
      <c r="T6" s="88">
        <f t="shared" si="1"/>
        <v>1590</v>
      </c>
      <c r="U6" s="88">
        <f t="shared" si="1"/>
        <v>6</v>
      </c>
      <c r="V6" s="63">
        <f t="shared" si="1"/>
        <v>421.7</v>
      </c>
      <c r="W6" s="88">
        <f t="shared" si="1"/>
        <v>260</v>
      </c>
      <c r="X6" s="63">
        <f t="shared" si="1"/>
        <v>56</v>
      </c>
      <c r="Y6" s="63">
        <f t="shared" si="1"/>
        <v>6445.9</v>
      </c>
      <c r="Z6" s="88">
        <f t="shared" si="1"/>
        <v>45</v>
      </c>
      <c r="AA6" s="63">
        <f t="shared" si="1"/>
        <v>4617.3</v>
      </c>
      <c r="AB6" s="88">
        <f t="shared" si="1"/>
        <v>2000</v>
      </c>
      <c r="AC6" s="63">
        <f t="shared" si="1"/>
        <v>2200</v>
      </c>
      <c r="AD6" s="63">
        <f t="shared" si="1"/>
        <v>70427.39</v>
      </c>
      <c r="AE6" s="63">
        <f t="shared" si="1"/>
        <v>180</v>
      </c>
      <c r="AF6" s="63">
        <f t="shared" si="1"/>
        <v>9648.12</v>
      </c>
      <c r="AG6" s="109"/>
    </row>
    <row r="7" s="43" customFormat="1" ht="58" customHeight="1" spans="1:33">
      <c r="A7" s="59"/>
      <c r="B7" s="60" t="s">
        <v>96</v>
      </c>
      <c r="C7" s="61"/>
      <c r="D7" s="62"/>
      <c r="E7" s="63">
        <f>SUM(E28)</f>
        <v>242395405.01</v>
      </c>
      <c r="F7" s="63">
        <f t="shared" ref="F7:AG7" si="2">SUM(F28)</f>
        <v>34665.91</v>
      </c>
      <c r="G7" s="63">
        <f t="shared" si="2"/>
        <v>258</v>
      </c>
      <c r="H7" s="63">
        <f t="shared" si="2"/>
        <v>15954.94</v>
      </c>
      <c r="I7" s="88">
        <f t="shared" si="2"/>
        <v>142</v>
      </c>
      <c r="J7" s="63">
        <f t="shared" si="2"/>
        <v>10786.31</v>
      </c>
      <c r="K7" s="88">
        <f t="shared" si="2"/>
        <v>0</v>
      </c>
      <c r="L7" s="63">
        <f t="shared" si="2"/>
        <v>0</v>
      </c>
      <c r="M7" s="88">
        <f t="shared" si="2"/>
        <v>1</v>
      </c>
      <c r="N7" s="63">
        <f t="shared" si="2"/>
        <v>82.54</v>
      </c>
      <c r="O7" s="88">
        <f t="shared" si="2"/>
        <v>23</v>
      </c>
      <c r="P7" s="63">
        <f t="shared" si="2"/>
        <v>1935.8</v>
      </c>
      <c r="Q7" s="88">
        <f t="shared" si="2"/>
        <v>0</v>
      </c>
      <c r="R7" s="88">
        <f t="shared" si="2"/>
        <v>0</v>
      </c>
      <c r="S7" s="63">
        <f t="shared" si="2"/>
        <v>0</v>
      </c>
      <c r="T7" s="88">
        <f t="shared" si="2"/>
        <v>0</v>
      </c>
      <c r="U7" s="88">
        <f t="shared" si="2"/>
        <v>0</v>
      </c>
      <c r="V7" s="63">
        <f t="shared" si="2"/>
        <v>0</v>
      </c>
      <c r="W7" s="88">
        <f t="shared" si="2"/>
        <v>0</v>
      </c>
      <c r="X7" s="63">
        <f t="shared" si="2"/>
        <v>1</v>
      </c>
      <c r="Y7" s="63">
        <f t="shared" si="2"/>
        <v>402</v>
      </c>
      <c r="Z7" s="88">
        <f t="shared" si="2"/>
        <v>11</v>
      </c>
      <c r="AA7" s="63">
        <f t="shared" si="2"/>
        <v>991.3</v>
      </c>
      <c r="AB7" s="88">
        <f t="shared" si="2"/>
        <v>548</v>
      </c>
      <c r="AC7" s="63">
        <f t="shared" si="2"/>
        <v>258</v>
      </c>
      <c r="AD7" s="63">
        <f t="shared" si="2"/>
        <v>15954.94</v>
      </c>
      <c r="AE7" s="63">
        <f t="shared" si="2"/>
        <v>116</v>
      </c>
      <c r="AF7" s="63">
        <f t="shared" si="2"/>
        <v>5168.63</v>
      </c>
      <c r="AG7" s="109"/>
    </row>
    <row r="8" s="44" customFormat="1" ht="58" customHeight="1" spans="1:33">
      <c r="A8" s="64">
        <v>1</v>
      </c>
      <c r="B8" s="65" t="s">
        <v>97</v>
      </c>
      <c r="C8" s="66">
        <v>5</v>
      </c>
      <c r="D8" s="67" t="s">
        <v>98</v>
      </c>
      <c r="E8" s="68">
        <v>46084327.84</v>
      </c>
      <c r="F8" s="69">
        <v>17047</v>
      </c>
      <c r="G8" s="70">
        <v>119</v>
      </c>
      <c r="H8" s="69">
        <v>8577.8</v>
      </c>
      <c r="I8" s="89">
        <v>119</v>
      </c>
      <c r="J8" s="90">
        <v>8577.8</v>
      </c>
      <c r="K8" s="89">
        <v>22</v>
      </c>
      <c r="L8" s="90">
        <v>784</v>
      </c>
      <c r="M8" s="89">
        <v>1</v>
      </c>
      <c r="N8" s="90">
        <v>56.2</v>
      </c>
      <c r="O8" s="89">
        <v>13</v>
      </c>
      <c r="P8" s="90">
        <v>1027.3</v>
      </c>
      <c r="Q8" s="89">
        <v>650</v>
      </c>
      <c r="R8" s="89">
        <v>2</v>
      </c>
      <c r="S8" s="90">
        <v>365.6</v>
      </c>
      <c r="T8" s="89">
        <v>400</v>
      </c>
      <c r="U8" s="89">
        <v>3</v>
      </c>
      <c r="V8" s="90">
        <v>201.6</v>
      </c>
      <c r="W8" s="89">
        <v>130</v>
      </c>
      <c r="X8" s="89">
        <v>22</v>
      </c>
      <c r="Y8" s="90">
        <v>2663</v>
      </c>
      <c r="Z8" s="89">
        <v>14</v>
      </c>
      <c r="AA8" s="90">
        <v>1295.2</v>
      </c>
      <c r="AB8" s="89">
        <v>521</v>
      </c>
      <c r="AC8" s="89">
        <f t="shared" ref="AC8:AC11" si="3">I8-K8-M8-O8-R8-U8-X8-Z8</f>
        <v>42</v>
      </c>
      <c r="AD8" s="90">
        <f t="shared" ref="AD8:AD11" si="4">J8-L8-N8-P8-S8-V8-Y8-AA8</f>
        <v>2184.9</v>
      </c>
      <c r="AE8" s="97">
        <f>G8-I8</f>
        <v>0</v>
      </c>
      <c r="AF8" s="97">
        <f>H8-J8</f>
        <v>0</v>
      </c>
      <c r="AG8" s="110"/>
    </row>
    <row r="9" s="45" customFormat="1" ht="58" customHeight="1" spans="1:33">
      <c r="A9" s="71">
        <v>2</v>
      </c>
      <c r="B9" s="72" t="s">
        <v>99</v>
      </c>
      <c r="C9" s="73">
        <v>5</v>
      </c>
      <c r="D9" s="74" t="s">
        <v>98</v>
      </c>
      <c r="E9" s="75">
        <v>40665037.13</v>
      </c>
      <c r="F9" s="76">
        <v>14183</v>
      </c>
      <c r="G9" s="77">
        <v>112</v>
      </c>
      <c r="H9" s="76">
        <v>5875.06</v>
      </c>
      <c r="I9" s="77">
        <v>112</v>
      </c>
      <c r="J9" s="76">
        <v>5875.06</v>
      </c>
      <c r="K9" s="91">
        <v>16</v>
      </c>
      <c r="L9" s="78">
        <v>515.27</v>
      </c>
      <c r="M9" s="91">
        <v>1</v>
      </c>
      <c r="N9" s="78">
        <v>107.1</v>
      </c>
      <c r="O9" s="91">
        <v>24</v>
      </c>
      <c r="P9" s="78">
        <v>1742.5</v>
      </c>
      <c r="Q9" s="91">
        <v>1220</v>
      </c>
      <c r="R9" s="91">
        <v>2</v>
      </c>
      <c r="S9" s="78">
        <v>481</v>
      </c>
      <c r="T9" s="91">
        <v>600</v>
      </c>
      <c r="U9" s="91">
        <v>1</v>
      </c>
      <c r="V9" s="78">
        <v>73.4</v>
      </c>
      <c r="W9" s="91">
        <v>50</v>
      </c>
      <c r="X9" s="91">
        <v>8</v>
      </c>
      <c r="Y9" s="78">
        <v>973.8</v>
      </c>
      <c r="Z9" s="91">
        <v>12</v>
      </c>
      <c r="AA9" s="78">
        <v>1217.6</v>
      </c>
      <c r="AB9" s="91">
        <v>635</v>
      </c>
      <c r="AC9" s="91">
        <f t="shared" si="3"/>
        <v>48</v>
      </c>
      <c r="AD9" s="78">
        <f t="shared" si="4"/>
        <v>764.390000000001</v>
      </c>
      <c r="AE9" s="106">
        <f>G9-I9</f>
        <v>0</v>
      </c>
      <c r="AF9" s="106">
        <f>H9-J9</f>
        <v>0</v>
      </c>
      <c r="AG9" s="111"/>
    </row>
    <row r="10" s="44" customFormat="1" ht="58" customHeight="1" spans="1:33">
      <c r="A10" s="64">
        <v>3</v>
      </c>
      <c r="B10" s="65" t="s">
        <v>100</v>
      </c>
      <c r="C10" s="66">
        <v>5</v>
      </c>
      <c r="D10" s="67" t="s">
        <v>98</v>
      </c>
      <c r="E10" s="68">
        <v>53150148.28</v>
      </c>
      <c r="F10" s="69">
        <v>20213</v>
      </c>
      <c r="G10" s="70">
        <v>122</v>
      </c>
      <c r="H10" s="69">
        <v>7493.7</v>
      </c>
      <c r="I10" s="70">
        <v>122</v>
      </c>
      <c r="J10" s="69">
        <v>7493.7</v>
      </c>
      <c r="K10" s="89">
        <v>16</v>
      </c>
      <c r="L10" s="90">
        <v>497.7</v>
      </c>
      <c r="M10" s="89">
        <v>2</v>
      </c>
      <c r="N10" s="90">
        <v>100.7</v>
      </c>
      <c r="O10" s="89">
        <v>19</v>
      </c>
      <c r="P10" s="90">
        <v>1475.2</v>
      </c>
      <c r="Q10" s="89">
        <v>1000</v>
      </c>
      <c r="R10" s="89">
        <v>1</v>
      </c>
      <c r="S10" s="90">
        <v>183.6</v>
      </c>
      <c r="T10" s="89">
        <v>200</v>
      </c>
      <c r="U10" s="89">
        <v>1</v>
      </c>
      <c r="V10" s="90">
        <v>46.9</v>
      </c>
      <c r="W10" s="89">
        <v>30</v>
      </c>
      <c r="X10" s="89">
        <v>17</v>
      </c>
      <c r="Y10" s="90">
        <v>2015.9</v>
      </c>
      <c r="Z10" s="89">
        <v>18</v>
      </c>
      <c r="AA10" s="90">
        <v>2002.4</v>
      </c>
      <c r="AB10" s="89">
        <v>796</v>
      </c>
      <c r="AC10" s="89">
        <f t="shared" si="3"/>
        <v>48</v>
      </c>
      <c r="AD10" s="90">
        <f t="shared" si="4"/>
        <v>1171.3</v>
      </c>
      <c r="AE10" s="97">
        <f>G10-I10</f>
        <v>0</v>
      </c>
      <c r="AF10" s="97">
        <f>H10-J10</f>
        <v>0</v>
      </c>
      <c r="AG10" s="110"/>
    </row>
    <row r="11" s="45" customFormat="1" ht="58" customHeight="1" spans="1:33">
      <c r="A11" s="71">
        <v>4</v>
      </c>
      <c r="B11" s="72" t="s">
        <v>101</v>
      </c>
      <c r="C11" s="73">
        <v>4</v>
      </c>
      <c r="D11" s="74" t="s">
        <v>98</v>
      </c>
      <c r="E11" s="75">
        <v>23343659.78</v>
      </c>
      <c r="F11" s="76">
        <v>7343</v>
      </c>
      <c r="G11" s="77">
        <v>67</v>
      </c>
      <c r="H11" s="76">
        <v>3436.09</v>
      </c>
      <c r="I11" s="91">
        <v>61</v>
      </c>
      <c r="J11" s="78">
        <v>3190.49</v>
      </c>
      <c r="K11" s="91">
        <v>18</v>
      </c>
      <c r="L11" s="78">
        <v>612.4</v>
      </c>
      <c r="M11" s="91">
        <v>2</v>
      </c>
      <c r="N11" s="78">
        <v>154</v>
      </c>
      <c r="O11" s="91">
        <v>7</v>
      </c>
      <c r="P11" s="78">
        <v>701.1</v>
      </c>
      <c r="Q11" s="91">
        <v>400</v>
      </c>
      <c r="R11" s="91">
        <v>1</v>
      </c>
      <c r="S11" s="78">
        <v>288.1</v>
      </c>
      <c r="T11" s="91">
        <v>390</v>
      </c>
      <c r="U11" s="91">
        <v>1</v>
      </c>
      <c r="V11" s="78">
        <v>99.8</v>
      </c>
      <c r="W11" s="91">
        <v>50</v>
      </c>
      <c r="X11" s="91">
        <v>9</v>
      </c>
      <c r="Y11" s="78">
        <v>793.2</v>
      </c>
      <c r="Z11" s="91">
        <v>1</v>
      </c>
      <c r="AA11" s="78">
        <v>102.1</v>
      </c>
      <c r="AB11" s="91">
        <v>48</v>
      </c>
      <c r="AC11" s="91">
        <f t="shared" si="3"/>
        <v>22</v>
      </c>
      <c r="AD11" s="78">
        <f t="shared" si="4"/>
        <v>439.79</v>
      </c>
      <c r="AE11" s="106">
        <f>G11-I11</f>
        <v>6</v>
      </c>
      <c r="AF11" s="106">
        <f>H11-J11</f>
        <v>245.6</v>
      </c>
      <c r="AG11" s="111"/>
    </row>
    <row r="12" s="44" customFormat="1" ht="58" customHeight="1" spans="1:33">
      <c r="A12" s="64">
        <v>5</v>
      </c>
      <c r="B12" s="65" t="s">
        <v>102</v>
      </c>
      <c r="C12" s="66">
        <v>4</v>
      </c>
      <c r="D12" s="67" t="s">
        <v>98</v>
      </c>
      <c r="E12" s="68">
        <v>68051351.63</v>
      </c>
      <c r="F12" s="69">
        <v>12272</v>
      </c>
      <c r="G12" s="70">
        <v>81</v>
      </c>
      <c r="H12" s="69">
        <v>3231.26</v>
      </c>
      <c r="I12" s="89">
        <v>81</v>
      </c>
      <c r="J12" s="90">
        <v>3231.26</v>
      </c>
      <c r="K12" s="89">
        <v>18</v>
      </c>
      <c r="L12" s="90">
        <v>504.1</v>
      </c>
      <c r="M12" s="89">
        <v>1</v>
      </c>
      <c r="N12" s="90">
        <v>77.7</v>
      </c>
      <c r="O12" s="89">
        <v>0</v>
      </c>
      <c r="P12" s="90">
        <v>0</v>
      </c>
      <c r="Q12" s="89">
        <v>0</v>
      </c>
      <c r="R12" s="89">
        <v>0</v>
      </c>
      <c r="S12" s="90">
        <v>0</v>
      </c>
      <c r="T12" s="89">
        <v>0</v>
      </c>
      <c r="U12" s="89">
        <v>0</v>
      </c>
      <c r="V12" s="90">
        <v>0</v>
      </c>
      <c r="W12" s="89">
        <v>0</v>
      </c>
      <c r="X12" s="89">
        <v>0</v>
      </c>
      <c r="Y12" s="90">
        <v>0</v>
      </c>
      <c r="Z12" s="89">
        <v>0</v>
      </c>
      <c r="AA12" s="90">
        <v>0</v>
      </c>
      <c r="AB12" s="89"/>
      <c r="AC12" s="89">
        <f>I12-K12-M12</f>
        <v>62</v>
      </c>
      <c r="AD12" s="90">
        <f>J12-L12-N12</f>
        <v>2649.46</v>
      </c>
      <c r="AE12" s="97">
        <f t="shared" ref="AE12:AE19" si="5">G12-I12</f>
        <v>0</v>
      </c>
      <c r="AF12" s="97">
        <f t="shared" ref="AF12:AF19" si="6">H12-J12</f>
        <v>0</v>
      </c>
      <c r="AG12" s="112"/>
    </row>
    <row r="13" s="45" customFormat="1" ht="58" customHeight="1" spans="1:33">
      <c r="A13" s="71">
        <v>6</v>
      </c>
      <c r="B13" s="72" t="s">
        <v>103</v>
      </c>
      <c r="C13" s="73">
        <v>3</v>
      </c>
      <c r="D13" s="74" t="s">
        <v>98</v>
      </c>
      <c r="E13" s="75">
        <v>43813268.79</v>
      </c>
      <c r="F13" s="76">
        <v>7433</v>
      </c>
      <c r="G13" s="77">
        <v>66</v>
      </c>
      <c r="H13" s="76">
        <v>2056.19</v>
      </c>
      <c r="I13" s="92">
        <v>61</v>
      </c>
      <c r="J13" s="93">
        <v>1933.41</v>
      </c>
      <c r="K13" s="92">
        <v>35</v>
      </c>
      <c r="L13" s="93">
        <v>913.19</v>
      </c>
      <c r="M13" s="92">
        <v>3</v>
      </c>
      <c r="N13" s="93">
        <v>228.4</v>
      </c>
      <c r="O13" s="92">
        <v>0</v>
      </c>
      <c r="P13" s="93">
        <v>0</v>
      </c>
      <c r="Q13" s="91">
        <v>0</v>
      </c>
      <c r="R13" s="92">
        <v>0</v>
      </c>
      <c r="S13" s="93">
        <v>0</v>
      </c>
      <c r="T13" s="91">
        <v>0</v>
      </c>
      <c r="U13" s="92">
        <v>0</v>
      </c>
      <c r="V13" s="93">
        <v>0</v>
      </c>
      <c r="W13" s="91">
        <v>0</v>
      </c>
      <c r="X13" s="92">
        <v>0</v>
      </c>
      <c r="Y13" s="93">
        <v>0</v>
      </c>
      <c r="Z13" s="92">
        <v>0</v>
      </c>
      <c r="AA13" s="93">
        <v>0</v>
      </c>
      <c r="AB13" s="92"/>
      <c r="AC13" s="92">
        <f>I13-K13-M13</f>
        <v>23</v>
      </c>
      <c r="AD13" s="93">
        <f>J13-L13-N13</f>
        <v>791.82</v>
      </c>
      <c r="AE13" s="106">
        <f t="shared" si="5"/>
        <v>5</v>
      </c>
      <c r="AF13" s="106">
        <f t="shared" si="6"/>
        <v>122.78</v>
      </c>
      <c r="AG13" s="113"/>
    </row>
    <row r="14" s="44" customFormat="1" ht="58" customHeight="1" spans="1:33">
      <c r="A14" s="64">
        <v>7</v>
      </c>
      <c r="B14" s="65" t="s">
        <v>104</v>
      </c>
      <c r="C14" s="66">
        <v>1</v>
      </c>
      <c r="D14" s="67" t="s">
        <v>98</v>
      </c>
      <c r="E14" s="68">
        <v>852811.87</v>
      </c>
      <c r="F14" s="69">
        <v>77.52</v>
      </c>
      <c r="G14" s="70">
        <v>2</v>
      </c>
      <c r="H14" s="69">
        <v>77.5</v>
      </c>
      <c r="I14" s="89">
        <v>2</v>
      </c>
      <c r="J14" s="90">
        <v>77.5</v>
      </c>
      <c r="K14" s="94">
        <v>0</v>
      </c>
      <c r="L14" s="90">
        <v>0</v>
      </c>
      <c r="M14" s="89">
        <v>0</v>
      </c>
      <c r="N14" s="90">
        <v>0</v>
      </c>
      <c r="O14" s="89">
        <v>0</v>
      </c>
      <c r="P14" s="90">
        <v>0</v>
      </c>
      <c r="Q14" s="89">
        <v>0</v>
      </c>
      <c r="R14" s="89">
        <v>0</v>
      </c>
      <c r="S14" s="90">
        <v>0</v>
      </c>
      <c r="T14" s="89">
        <v>0</v>
      </c>
      <c r="U14" s="89">
        <v>0</v>
      </c>
      <c r="V14" s="90">
        <v>0</v>
      </c>
      <c r="W14" s="89">
        <v>0</v>
      </c>
      <c r="X14" s="89">
        <v>0</v>
      </c>
      <c r="Y14" s="90">
        <v>0</v>
      </c>
      <c r="Z14" s="89">
        <v>0</v>
      </c>
      <c r="AA14" s="90">
        <v>0</v>
      </c>
      <c r="AB14" s="89"/>
      <c r="AC14" s="89">
        <v>2</v>
      </c>
      <c r="AD14" s="90">
        <v>77.5</v>
      </c>
      <c r="AE14" s="97">
        <f t="shared" si="5"/>
        <v>0</v>
      </c>
      <c r="AF14" s="97">
        <f t="shared" si="6"/>
        <v>0</v>
      </c>
      <c r="AG14" s="110"/>
    </row>
    <row r="15" s="46" customFormat="1" ht="58" customHeight="1" spans="1:33">
      <c r="A15" s="71">
        <v>8</v>
      </c>
      <c r="B15" s="72" t="s">
        <v>105</v>
      </c>
      <c r="C15" s="73">
        <v>1</v>
      </c>
      <c r="D15" s="74" t="s">
        <v>98</v>
      </c>
      <c r="E15" s="75">
        <v>464115.65</v>
      </c>
      <c r="F15" s="76">
        <v>38.78</v>
      </c>
      <c r="G15" s="77">
        <v>1</v>
      </c>
      <c r="H15" s="76">
        <v>38.77</v>
      </c>
      <c r="I15" s="91">
        <v>1</v>
      </c>
      <c r="J15" s="78">
        <v>38.77</v>
      </c>
      <c r="K15" s="95">
        <v>0</v>
      </c>
      <c r="L15" s="78">
        <v>0</v>
      </c>
      <c r="M15" s="91">
        <v>0</v>
      </c>
      <c r="N15" s="78">
        <v>0</v>
      </c>
      <c r="O15" s="91">
        <v>0</v>
      </c>
      <c r="P15" s="78">
        <v>0</v>
      </c>
      <c r="Q15" s="91">
        <v>0</v>
      </c>
      <c r="R15" s="91">
        <v>0</v>
      </c>
      <c r="S15" s="78">
        <v>0</v>
      </c>
      <c r="T15" s="91">
        <v>0</v>
      </c>
      <c r="U15" s="91">
        <v>0</v>
      </c>
      <c r="V15" s="78">
        <v>0</v>
      </c>
      <c r="W15" s="91">
        <v>0</v>
      </c>
      <c r="X15" s="91">
        <v>0</v>
      </c>
      <c r="Y15" s="78">
        <v>0</v>
      </c>
      <c r="Z15" s="91">
        <v>0</v>
      </c>
      <c r="AA15" s="78">
        <v>0</v>
      </c>
      <c r="AB15" s="91"/>
      <c r="AC15" s="91">
        <v>1</v>
      </c>
      <c r="AD15" s="78">
        <v>38.77</v>
      </c>
      <c r="AE15" s="106">
        <f t="shared" si="5"/>
        <v>0</v>
      </c>
      <c r="AF15" s="106">
        <f t="shared" si="6"/>
        <v>0</v>
      </c>
      <c r="AG15" s="111"/>
    </row>
    <row r="16" s="47" customFormat="1" ht="58" customHeight="1" spans="1:33">
      <c r="A16" s="64">
        <v>9</v>
      </c>
      <c r="B16" s="65" t="s">
        <v>106</v>
      </c>
      <c r="C16" s="66">
        <v>1</v>
      </c>
      <c r="D16" s="67" t="s">
        <v>98</v>
      </c>
      <c r="E16" s="68">
        <v>2472567.97</v>
      </c>
      <c r="F16" s="69">
        <v>175.7</v>
      </c>
      <c r="G16" s="70">
        <v>2</v>
      </c>
      <c r="H16" s="69">
        <v>174</v>
      </c>
      <c r="I16" s="89">
        <v>2</v>
      </c>
      <c r="J16" s="90">
        <v>174</v>
      </c>
      <c r="K16" s="94">
        <v>0</v>
      </c>
      <c r="L16" s="90">
        <v>0</v>
      </c>
      <c r="M16" s="89">
        <v>0</v>
      </c>
      <c r="N16" s="90">
        <v>0</v>
      </c>
      <c r="O16" s="89">
        <v>0</v>
      </c>
      <c r="P16" s="90">
        <v>0</v>
      </c>
      <c r="Q16" s="89">
        <v>0</v>
      </c>
      <c r="R16" s="89">
        <v>0</v>
      </c>
      <c r="S16" s="90">
        <v>0</v>
      </c>
      <c r="T16" s="89">
        <v>0</v>
      </c>
      <c r="U16" s="89">
        <v>0</v>
      </c>
      <c r="V16" s="90">
        <v>0</v>
      </c>
      <c r="W16" s="89">
        <v>0</v>
      </c>
      <c r="X16" s="89">
        <v>0</v>
      </c>
      <c r="Y16" s="90">
        <v>0</v>
      </c>
      <c r="Z16" s="89">
        <v>0</v>
      </c>
      <c r="AA16" s="90">
        <v>0</v>
      </c>
      <c r="AB16" s="89"/>
      <c r="AC16" s="89">
        <v>2</v>
      </c>
      <c r="AD16" s="90">
        <v>174</v>
      </c>
      <c r="AE16" s="97">
        <f t="shared" si="5"/>
        <v>0</v>
      </c>
      <c r="AF16" s="97">
        <f t="shared" si="6"/>
        <v>0</v>
      </c>
      <c r="AG16" s="110"/>
    </row>
    <row r="17" s="46" customFormat="1" ht="58" customHeight="1" spans="1:33">
      <c r="A17" s="71">
        <v>10</v>
      </c>
      <c r="B17" s="72" t="s">
        <v>107</v>
      </c>
      <c r="C17" s="73">
        <v>2</v>
      </c>
      <c r="D17" s="74" t="s">
        <v>98</v>
      </c>
      <c r="E17" s="75">
        <v>34389687.96</v>
      </c>
      <c r="F17" s="76">
        <v>5724</v>
      </c>
      <c r="G17" s="77">
        <v>34</v>
      </c>
      <c r="H17" s="76">
        <v>2356</v>
      </c>
      <c r="I17" s="91">
        <v>34</v>
      </c>
      <c r="J17" s="78">
        <v>2356</v>
      </c>
      <c r="K17" s="95">
        <v>3</v>
      </c>
      <c r="L17" s="78">
        <v>78</v>
      </c>
      <c r="M17" s="91">
        <v>0</v>
      </c>
      <c r="N17" s="78">
        <v>0</v>
      </c>
      <c r="O17" s="91">
        <v>0</v>
      </c>
      <c r="P17" s="78">
        <v>0</v>
      </c>
      <c r="Q17" s="91">
        <v>0</v>
      </c>
      <c r="R17" s="91">
        <v>0</v>
      </c>
      <c r="S17" s="78">
        <v>0</v>
      </c>
      <c r="T17" s="91">
        <v>0</v>
      </c>
      <c r="U17" s="91">
        <v>0</v>
      </c>
      <c r="V17" s="78">
        <v>0</v>
      </c>
      <c r="W17" s="91">
        <v>0</v>
      </c>
      <c r="X17" s="91">
        <v>0</v>
      </c>
      <c r="Y17" s="78">
        <v>0</v>
      </c>
      <c r="Z17" s="91">
        <v>0</v>
      </c>
      <c r="AA17" s="78">
        <v>0</v>
      </c>
      <c r="AB17" s="91"/>
      <c r="AC17" s="91">
        <v>34</v>
      </c>
      <c r="AD17" s="78">
        <v>2356</v>
      </c>
      <c r="AE17" s="106">
        <f t="shared" si="5"/>
        <v>0</v>
      </c>
      <c r="AF17" s="106">
        <f t="shared" si="6"/>
        <v>0</v>
      </c>
      <c r="AG17" s="111"/>
    </row>
    <row r="18" s="47" customFormat="1" ht="58" customHeight="1" spans="1:33">
      <c r="A18" s="64">
        <v>11</v>
      </c>
      <c r="B18" s="65" t="s">
        <v>108</v>
      </c>
      <c r="C18" s="66">
        <v>2</v>
      </c>
      <c r="D18" s="67" t="s">
        <v>98</v>
      </c>
      <c r="E18" s="68">
        <v>30630255.41</v>
      </c>
      <c r="F18" s="69">
        <v>5255</v>
      </c>
      <c r="G18" s="70">
        <v>19</v>
      </c>
      <c r="H18" s="69">
        <v>1964.2</v>
      </c>
      <c r="I18" s="89">
        <v>19</v>
      </c>
      <c r="J18" s="90">
        <v>1964.2</v>
      </c>
      <c r="K18" s="94">
        <v>3</v>
      </c>
      <c r="L18" s="90">
        <v>85.3</v>
      </c>
      <c r="M18" s="89">
        <v>0</v>
      </c>
      <c r="N18" s="90">
        <v>0</v>
      </c>
      <c r="O18" s="89">
        <v>0</v>
      </c>
      <c r="P18" s="90">
        <v>0</v>
      </c>
      <c r="Q18" s="89">
        <v>0</v>
      </c>
      <c r="R18" s="89">
        <v>0</v>
      </c>
      <c r="S18" s="90">
        <v>0</v>
      </c>
      <c r="T18" s="89">
        <v>0</v>
      </c>
      <c r="U18" s="89">
        <v>0</v>
      </c>
      <c r="V18" s="90">
        <v>0</v>
      </c>
      <c r="W18" s="89">
        <v>0</v>
      </c>
      <c r="X18" s="89">
        <v>0</v>
      </c>
      <c r="Y18" s="90">
        <v>0</v>
      </c>
      <c r="Z18" s="89">
        <v>0</v>
      </c>
      <c r="AA18" s="90">
        <v>0</v>
      </c>
      <c r="AB18" s="89"/>
      <c r="AC18" s="89">
        <f>I18-K18</f>
        <v>16</v>
      </c>
      <c r="AD18" s="90">
        <f>J18-L18</f>
        <v>1878.9</v>
      </c>
      <c r="AE18" s="97">
        <f t="shared" si="5"/>
        <v>0</v>
      </c>
      <c r="AF18" s="97">
        <f t="shared" si="6"/>
        <v>0</v>
      </c>
      <c r="AG18" s="110"/>
    </row>
    <row r="19" s="46" customFormat="1" ht="58" customHeight="1" spans="1:33">
      <c r="A19" s="71">
        <v>12</v>
      </c>
      <c r="B19" s="72" t="s">
        <v>109</v>
      </c>
      <c r="C19" s="73">
        <v>4</v>
      </c>
      <c r="D19" s="74" t="s">
        <v>98</v>
      </c>
      <c r="E19" s="75">
        <v>32584346.95</v>
      </c>
      <c r="F19" s="76">
        <v>8926</v>
      </c>
      <c r="G19" s="77">
        <v>56</v>
      </c>
      <c r="H19" s="78">
        <v>6546.4</v>
      </c>
      <c r="I19" s="91">
        <v>54</v>
      </c>
      <c r="J19" s="78">
        <v>6465.4</v>
      </c>
      <c r="K19" s="95">
        <v>0</v>
      </c>
      <c r="L19" s="78">
        <v>0</v>
      </c>
      <c r="M19" s="91">
        <v>0</v>
      </c>
      <c r="N19" s="78">
        <v>0</v>
      </c>
      <c r="O19" s="91">
        <v>0</v>
      </c>
      <c r="P19" s="78">
        <v>0</v>
      </c>
      <c r="Q19" s="91">
        <v>0</v>
      </c>
      <c r="R19" s="91">
        <v>0</v>
      </c>
      <c r="S19" s="78">
        <v>0</v>
      </c>
      <c r="T19" s="91">
        <v>0</v>
      </c>
      <c r="U19" s="91">
        <v>0</v>
      </c>
      <c r="V19" s="78">
        <v>0</v>
      </c>
      <c r="W19" s="91">
        <v>0</v>
      </c>
      <c r="X19" s="91">
        <v>0</v>
      </c>
      <c r="Y19" s="78">
        <v>0</v>
      </c>
      <c r="Z19" s="91">
        <v>0</v>
      </c>
      <c r="AA19" s="78">
        <v>0</v>
      </c>
      <c r="AB19" s="91"/>
      <c r="AC19" s="91">
        <v>56</v>
      </c>
      <c r="AD19" s="78">
        <v>6546.4</v>
      </c>
      <c r="AE19" s="106">
        <f t="shared" si="5"/>
        <v>2</v>
      </c>
      <c r="AF19" s="106">
        <f t="shared" si="6"/>
        <v>81</v>
      </c>
      <c r="AG19" s="114"/>
    </row>
    <row r="20" s="47" customFormat="1" ht="58" customHeight="1" spans="1:33">
      <c r="A20" s="64">
        <v>13</v>
      </c>
      <c r="B20" s="65" t="s">
        <v>110</v>
      </c>
      <c r="C20" s="66">
        <v>6</v>
      </c>
      <c r="D20" s="67" t="s">
        <v>98</v>
      </c>
      <c r="E20" s="68">
        <v>30450385.56</v>
      </c>
      <c r="F20" s="69">
        <v>12086</v>
      </c>
      <c r="G20" s="70">
        <v>272</v>
      </c>
      <c r="H20" s="69">
        <v>7190.6</v>
      </c>
      <c r="I20" s="89">
        <v>269</v>
      </c>
      <c r="J20" s="90">
        <v>6931.1</v>
      </c>
      <c r="K20" s="94">
        <v>0</v>
      </c>
      <c r="L20" s="90">
        <v>0</v>
      </c>
      <c r="M20" s="89">
        <v>0</v>
      </c>
      <c r="N20" s="90">
        <v>0</v>
      </c>
      <c r="O20" s="89">
        <v>0</v>
      </c>
      <c r="P20" s="90">
        <v>0</v>
      </c>
      <c r="Q20" s="89">
        <v>0</v>
      </c>
      <c r="R20" s="89">
        <v>0</v>
      </c>
      <c r="S20" s="90">
        <v>0</v>
      </c>
      <c r="T20" s="89">
        <v>0</v>
      </c>
      <c r="U20" s="89">
        <v>0</v>
      </c>
      <c r="V20" s="90">
        <v>0</v>
      </c>
      <c r="W20" s="89">
        <v>0</v>
      </c>
      <c r="X20" s="89">
        <v>0</v>
      </c>
      <c r="Y20" s="90">
        <v>0</v>
      </c>
      <c r="Z20" s="89">
        <v>0</v>
      </c>
      <c r="AA20" s="90">
        <v>0</v>
      </c>
      <c r="AB20" s="89"/>
      <c r="AC20" s="89">
        <v>272</v>
      </c>
      <c r="AD20" s="90">
        <v>7190.6</v>
      </c>
      <c r="AE20" s="97">
        <f t="shared" ref="AE20:AE28" si="7">G20-I20</f>
        <v>3</v>
      </c>
      <c r="AF20" s="97">
        <f t="shared" ref="AF20:AF28" si="8">H20-J20</f>
        <v>259.5</v>
      </c>
      <c r="AG20" s="110"/>
    </row>
    <row r="21" s="48" customFormat="1" ht="58" customHeight="1" spans="1:33">
      <c r="A21" s="71">
        <v>15</v>
      </c>
      <c r="B21" s="72" t="s">
        <v>111</v>
      </c>
      <c r="C21" s="73">
        <v>6</v>
      </c>
      <c r="D21" s="74" t="s">
        <v>98</v>
      </c>
      <c r="E21" s="75">
        <v>34372983.83</v>
      </c>
      <c r="F21" s="76">
        <v>11857</v>
      </c>
      <c r="G21" s="77">
        <v>267</v>
      </c>
      <c r="H21" s="76">
        <v>7033.7</v>
      </c>
      <c r="I21" s="91">
        <v>263</v>
      </c>
      <c r="J21" s="78">
        <v>6688.5</v>
      </c>
      <c r="K21" s="95">
        <v>0</v>
      </c>
      <c r="L21" s="78">
        <v>0</v>
      </c>
      <c r="M21" s="91">
        <v>0</v>
      </c>
      <c r="N21" s="78">
        <v>0</v>
      </c>
      <c r="O21" s="91">
        <v>0</v>
      </c>
      <c r="P21" s="78">
        <v>0</v>
      </c>
      <c r="Q21" s="91">
        <v>0</v>
      </c>
      <c r="R21" s="91">
        <v>0</v>
      </c>
      <c r="S21" s="78">
        <v>0</v>
      </c>
      <c r="T21" s="91">
        <v>0</v>
      </c>
      <c r="U21" s="91">
        <v>0</v>
      </c>
      <c r="V21" s="78">
        <v>0</v>
      </c>
      <c r="W21" s="91">
        <v>0</v>
      </c>
      <c r="X21" s="91">
        <v>0</v>
      </c>
      <c r="Y21" s="78">
        <v>0</v>
      </c>
      <c r="Z21" s="91">
        <v>0</v>
      </c>
      <c r="AA21" s="78">
        <v>0</v>
      </c>
      <c r="AB21" s="91"/>
      <c r="AC21" s="91">
        <v>267</v>
      </c>
      <c r="AD21" s="78">
        <v>7033.7</v>
      </c>
      <c r="AE21" s="106">
        <f t="shared" si="7"/>
        <v>4</v>
      </c>
      <c r="AF21" s="106">
        <f t="shared" si="8"/>
        <v>345.2</v>
      </c>
      <c r="AG21" s="111"/>
    </row>
    <row r="22" s="47" customFormat="1" ht="58" customHeight="1" spans="1:33">
      <c r="A22" s="64">
        <v>14</v>
      </c>
      <c r="B22" s="65" t="s">
        <v>112</v>
      </c>
      <c r="C22" s="66">
        <v>6</v>
      </c>
      <c r="D22" s="67" t="s">
        <v>98</v>
      </c>
      <c r="E22" s="68">
        <v>32970176.97</v>
      </c>
      <c r="F22" s="69">
        <v>11980</v>
      </c>
      <c r="G22" s="70">
        <v>280</v>
      </c>
      <c r="H22" s="69">
        <v>7232.9</v>
      </c>
      <c r="I22" s="89">
        <v>280</v>
      </c>
      <c r="J22" s="90">
        <v>7232.9</v>
      </c>
      <c r="K22" s="94">
        <v>0</v>
      </c>
      <c r="L22" s="90">
        <v>0</v>
      </c>
      <c r="M22" s="89">
        <v>0</v>
      </c>
      <c r="N22" s="90">
        <v>0</v>
      </c>
      <c r="O22" s="89">
        <v>0</v>
      </c>
      <c r="P22" s="90">
        <v>0</v>
      </c>
      <c r="Q22" s="89">
        <v>0</v>
      </c>
      <c r="R22" s="89">
        <v>0</v>
      </c>
      <c r="S22" s="90">
        <v>0</v>
      </c>
      <c r="T22" s="89">
        <v>0</v>
      </c>
      <c r="U22" s="89">
        <v>0</v>
      </c>
      <c r="V22" s="90">
        <v>0</v>
      </c>
      <c r="W22" s="89">
        <v>0</v>
      </c>
      <c r="X22" s="89">
        <v>0</v>
      </c>
      <c r="Y22" s="90">
        <v>0</v>
      </c>
      <c r="Z22" s="89">
        <v>0</v>
      </c>
      <c r="AA22" s="90">
        <v>0</v>
      </c>
      <c r="AB22" s="89"/>
      <c r="AC22" s="89">
        <v>280</v>
      </c>
      <c r="AD22" s="90">
        <v>7232.9</v>
      </c>
      <c r="AE22" s="97">
        <f t="shared" si="7"/>
        <v>0</v>
      </c>
      <c r="AF22" s="97">
        <f t="shared" si="8"/>
        <v>0</v>
      </c>
      <c r="AG22" s="110"/>
    </row>
    <row r="23" s="46" customFormat="1" ht="58" customHeight="1" spans="1:33">
      <c r="A23" s="71">
        <v>16</v>
      </c>
      <c r="B23" s="72" t="s">
        <v>113</v>
      </c>
      <c r="C23" s="73">
        <v>6</v>
      </c>
      <c r="D23" s="74" t="s">
        <v>98</v>
      </c>
      <c r="E23" s="75">
        <v>27970734.05</v>
      </c>
      <c r="F23" s="76">
        <v>10243</v>
      </c>
      <c r="G23" s="77">
        <v>196</v>
      </c>
      <c r="H23" s="76">
        <v>4816.8</v>
      </c>
      <c r="I23" s="91">
        <v>196</v>
      </c>
      <c r="J23" s="78">
        <v>4816.8</v>
      </c>
      <c r="K23" s="95">
        <v>0</v>
      </c>
      <c r="L23" s="78">
        <v>0</v>
      </c>
      <c r="M23" s="91">
        <v>0</v>
      </c>
      <c r="N23" s="78">
        <v>0</v>
      </c>
      <c r="O23" s="91">
        <v>0</v>
      </c>
      <c r="P23" s="78">
        <v>0</v>
      </c>
      <c r="Q23" s="91">
        <v>0</v>
      </c>
      <c r="R23" s="91">
        <v>0</v>
      </c>
      <c r="S23" s="78">
        <v>0</v>
      </c>
      <c r="T23" s="91">
        <v>0</v>
      </c>
      <c r="U23" s="91">
        <v>0</v>
      </c>
      <c r="V23" s="78">
        <v>0</v>
      </c>
      <c r="W23" s="91">
        <v>0</v>
      </c>
      <c r="X23" s="91">
        <v>0</v>
      </c>
      <c r="Y23" s="78">
        <v>0</v>
      </c>
      <c r="Z23" s="91">
        <v>0</v>
      </c>
      <c r="AA23" s="78">
        <v>0</v>
      </c>
      <c r="AB23" s="91"/>
      <c r="AC23" s="91">
        <v>196</v>
      </c>
      <c r="AD23" s="78">
        <v>4816.8</v>
      </c>
      <c r="AE23" s="106">
        <f t="shared" si="7"/>
        <v>0</v>
      </c>
      <c r="AF23" s="106">
        <f t="shared" si="8"/>
        <v>0</v>
      </c>
      <c r="AG23" s="113"/>
    </row>
    <row r="24" s="47" customFormat="1" ht="58" customHeight="1" spans="1:33">
      <c r="A24" s="64">
        <v>17</v>
      </c>
      <c r="B24" s="65" t="s">
        <v>114</v>
      </c>
      <c r="C24" s="66">
        <v>11</v>
      </c>
      <c r="D24" s="67" t="s">
        <v>115</v>
      </c>
      <c r="E24" s="68">
        <v>0</v>
      </c>
      <c r="F24" s="69">
        <v>11911.35</v>
      </c>
      <c r="G24" s="70">
        <v>309</v>
      </c>
      <c r="H24" s="69">
        <v>7493.77</v>
      </c>
      <c r="I24" s="70">
        <v>309</v>
      </c>
      <c r="J24" s="69">
        <v>7493.77</v>
      </c>
      <c r="K24" s="94">
        <v>0</v>
      </c>
      <c r="L24" s="90">
        <v>0</v>
      </c>
      <c r="M24" s="89">
        <v>0</v>
      </c>
      <c r="N24" s="90">
        <v>0</v>
      </c>
      <c r="O24" s="89">
        <v>0</v>
      </c>
      <c r="P24" s="90">
        <v>0</v>
      </c>
      <c r="Q24" s="89">
        <v>0</v>
      </c>
      <c r="R24" s="89">
        <v>0</v>
      </c>
      <c r="S24" s="90">
        <v>0</v>
      </c>
      <c r="T24" s="89">
        <v>0</v>
      </c>
      <c r="U24" s="89">
        <v>0</v>
      </c>
      <c r="V24" s="90">
        <v>0</v>
      </c>
      <c r="W24" s="89">
        <v>0</v>
      </c>
      <c r="X24" s="89">
        <v>0</v>
      </c>
      <c r="Y24" s="90">
        <v>0</v>
      </c>
      <c r="Z24" s="89">
        <v>0</v>
      </c>
      <c r="AA24" s="90">
        <v>0</v>
      </c>
      <c r="AB24" s="89"/>
      <c r="AC24" s="89">
        <v>308</v>
      </c>
      <c r="AD24" s="90">
        <v>7438.23</v>
      </c>
      <c r="AE24" s="97">
        <f t="shared" si="7"/>
        <v>0</v>
      </c>
      <c r="AF24" s="97">
        <f t="shared" si="8"/>
        <v>0</v>
      </c>
      <c r="AG24" s="110"/>
    </row>
    <row r="25" s="46" customFormat="1" ht="58" customHeight="1" spans="1:33">
      <c r="A25" s="71">
        <v>18</v>
      </c>
      <c r="B25" s="72" t="s">
        <v>116</v>
      </c>
      <c r="C25" s="73">
        <v>11</v>
      </c>
      <c r="D25" s="74" t="s">
        <v>115</v>
      </c>
      <c r="E25" s="75">
        <v>0</v>
      </c>
      <c r="F25" s="76">
        <v>11911.35</v>
      </c>
      <c r="G25" s="77">
        <v>309</v>
      </c>
      <c r="H25" s="76">
        <v>7493.77</v>
      </c>
      <c r="I25" s="77">
        <v>309</v>
      </c>
      <c r="J25" s="76">
        <v>7493.77</v>
      </c>
      <c r="K25" s="95">
        <v>0</v>
      </c>
      <c r="L25" s="78">
        <v>0</v>
      </c>
      <c r="M25" s="91">
        <v>0</v>
      </c>
      <c r="N25" s="78">
        <v>0</v>
      </c>
      <c r="O25" s="91">
        <v>0</v>
      </c>
      <c r="P25" s="78">
        <v>0</v>
      </c>
      <c r="Q25" s="91">
        <v>0</v>
      </c>
      <c r="R25" s="91">
        <v>0</v>
      </c>
      <c r="S25" s="78">
        <v>0</v>
      </c>
      <c r="T25" s="91">
        <v>0</v>
      </c>
      <c r="U25" s="91">
        <v>0</v>
      </c>
      <c r="V25" s="78">
        <v>0</v>
      </c>
      <c r="W25" s="91">
        <v>0</v>
      </c>
      <c r="X25" s="91">
        <v>0</v>
      </c>
      <c r="Y25" s="78">
        <v>0</v>
      </c>
      <c r="Z25" s="91">
        <v>0</v>
      </c>
      <c r="AA25" s="78">
        <v>0</v>
      </c>
      <c r="AB25" s="91"/>
      <c r="AC25" s="91">
        <v>308</v>
      </c>
      <c r="AD25" s="78">
        <v>7438.23</v>
      </c>
      <c r="AE25" s="106">
        <f t="shared" si="7"/>
        <v>0</v>
      </c>
      <c r="AF25" s="106">
        <f t="shared" si="8"/>
        <v>0</v>
      </c>
      <c r="AG25" s="111"/>
    </row>
    <row r="26" s="47" customFormat="1" ht="58" customHeight="1" spans="1:33">
      <c r="A26" s="64">
        <v>19</v>
      </c>
      <c r="B26" s="65" t="s">
        <v>117</v>
      </c>
      <c r="C26" s="66">
        <v>2</v>
      </c>
      <c r="D26" s="67" t="s">
        <v>98</v>
      </c>
      <c r="E26" s="68">
        <v>13083457.66</v>
      </c>
      <c r="F26" s="69">
        <v>4166</v>
      </c>
      <c r="G26" s="70">
        <v>48</v>
      </c>
      <c r="H26" s="69">
        <v>2402.1</v>
      </c>
      <c r="I26" s="89">
        <v>39</v>
      </c>
      <c r="J26" s="90">
        <v>1524.8</v>
      </c>
      <c r="K26" s="94">
        <v>0</v>
      </c>
      <c r="L26" s="96">
        <v>0</v>
      </c>
      <c r="M26" s="89">
        <v>0</v>
      </c>
      <c r="N26" s="90">
        <v>0</v>
      </c>
      <c r="O26" s="89">
        <v>0</v>
      </c>
      <c r="P26" s="90">
        <v>0</v>
      </c>
      <c r="Q26" s="89">
        <v>0</v>
      </c>
      <c r="R26" s="89">
        <v>0</v>
      </c>
      <c r="S26" s="90">
        <v>0</v>
      </c>
      <c r="T26" s="89">
        <v>0</v>
      </c>
      <c r="U26" s="89">
        <v>0</v>
      </c>
      <c r="V26" s="90">
        <v>0</v>
      </c>
      <c r="W26" s="89">
        <v>0</v>
      </c>
      <c r="X26" s="89">
        <v>0</v>
      </c>
      <c r="Y26" s="90">
        <v>0</v>
      </c>
      <c r="Z26" s="89">
        <v>0</v>
      </c>
      <c r="AA26" s="90">
        <v>0</v>
      </c>
      <c r="AB26" s="89"/>
      <c r="AC26" s="89">
        <v>48</v>
      </c>
      <c r="AD26" s="90">
        <v>2402.1</v>
      </c>
      <c r="AE26" s="97">
        <f t="shared" si="7"/>
        <v>9</v>
      </c>
      <c r="AF26" s="97">
        <f t="shared" si="8"/>
        <v>877.3</v>
      </c>
      <c r="AG26" s="110"/>
    </row>
    <row r="27" s="46" customFormat="1" ht="58" customHeight="1" spans="1:33">
      <c r="A27" s="71">
        <v>20</v>
      </c>
      <c r="B27" s="72" t="s">
        <v>118</v>
      </c>
      <c r="C27" s="73">
        <v>12</v>
      </c>
      <c r="D27" s="74" t="s">
        <v>115</v>
      </c>
      <c r="E27" s="75">
        <v>0</v>
      </c>
      <c r="F27" s="76">
        <v>20992.9</v>
      </c>
      <c r="G27" s="77">
        <v>165</v>
      </c>
      <c r="H27" s="76">
        <v>7801.6</v>
      </c>
      <c r="I27" s="91">
        <v>14</v>
      </c>
      <c r="J27" s="78">
        <v>84.86</v>
      </c>
      <c r="K27" s="95">
        <v>0</v>
      </c>
      <c r="L27" s="78">
        <v>0</v>
      </c>
      <c r="M27" s="91">
        <v>0</v>
      </c>
      <c r="N27" s="78">
        <v>0</v>
      </c>
      <c r="O27" s="91">
        <v>0</v>
      </c>
      <c r="P27" s="78">
        <v>0</v>
      </c>
      <c r="Q27" s="91">
        <v>0</v>
      </c>
      <c r="R27" s="91">
        <v>0</v>
      </c>
      <c r="S27" s="78">
        <v>0</v>
      </c>
      <c r="T27" s="91">
        <v>0</v>
      </c>
      <c r="U27" s="91">
        <v>0</v>
      </c>
      <c r="V27" s="78">
        <v>0</v>
      </c>
      <c r="W27" s="91">
        <v>0</v>
      </c>
      <c r="X27" s="91">
        <v>0</v>
      </c>
      <c r="Y27" s="78">
        <v>0</v>
      </c>
      <c r="Z27" s="91">
        <v>0</v>
      </c>
      <c r="AA27" s="78">
        <v>0</v>
      </c>
      <c r="AB27" s="91"/>
      <c r="AC27" s="91">
        <v>165</v>
      </c>
      <c r="AD27" s="78">
        <v>7801.6</v>
      </c>
      <c r="AE27" s="106">
        <f t="shared" si="7"/>
        <v>151</v>
      </c>
      <c r="AF27" s="106">
        <f t="shared" si="8"/>
        <v>7716.74</v>
      </c>
      <c r="AG27" s="111"/>
    </row>
    <row r="28" s="47" customFormat="1" ht="58" customHeight="1" spans="1:33">
      <c r="A28" s="64">
        <v>21</v>
      </c>
      <c r="B28" s="65" t="s">
        <v>119</v>
      </c>
      <c r="C28" s="66">
        <v>23</v>
      </c>
      <c r="D28" s="67" t="s">
        <v>120</v>
      </c>
      <c r="E28" s="68">
        <v>242395405.01</v>
      </c>
      <c r="F28" s="69">
        <v>34665.91</v>
      </c>
      <c r="G28" s="70">
        <v>258</v>
      </c>
      <c r="H28" s="69">
        <v>15954.94</v>
      </c>
      <c r="I28" s="97">
        <v>142</v>
      </c>
      <c r="J28" s="98">
        <v>10786.31</v>
      </c>
      <c r="K28" s="99">
        <v>0</v>
      </c>
      <c r="L28" s="98">
        <v>0</v>
      </c>
      <c r="M28" s="97">
        <v>1</v>
      </c>
      <c r="N28" s="90">
        <v>82.54</v>
      </c>
      <c r="O28" s="97">
        <v>23</v>
      </c>
      <c r="P28" s="98">
        <v>1935.8</v>
      </c>
      <c r="Q28" s="89">
        <v>0</v>
      </c>
      <c r="R28" s="97">
        <v>0</v>
      </c>
      <c r="S28" s="98">
        <v>0</v>
      </c>
      <c r="T28" s="89">
        <v>0</v>
      </c>
      <c r="U28" s="97">
        <v>0</v>
      </c>
      <c r="V28" s="98">
        <v>0</v>
      </c>
      <c r="W28" s="89">
        <v>0</v>
      </c>
      <c r="X28" s="97">
        <v>1</v>
      </c>
      <c r="Y28" s="98">
        <v>402</v>
      </c>
      <c r="Z28" s="97">
        <v>11</v>
      </c>
      <c r="AA28" s="98">
        <v>991.3</v>
      </c>
      <c r="AB28" s="97">
        <v>548</v>
      </c>
      <c r="AC28" s="97">
        <v>258</v>
      </c>
      <c r="AD28" s="98">
        <v>15954.94</v>
      </c>
      <c r="AE28" s="97">
        <f t="shared" si="7"/>
        <v>116</v>
      </c>
      <c r="AF28" s="97">
        <f t="shared" si="8"/>
        <v>5168.63</v>
      </c>
      <c r="AG28" s="112"/>
    </row>
    <row r="29" s="40" customFormat="1" ht="25.5" spans="4:8">
      <c r="D29" s="79"/>
      <c r="E29" s="79"/>
      <c r="F29" s="79"/>
      <c r="H29" s="79"/>
    </row>
  </sheetData>
  <mergeCells count="23">
    <mergeCell ref="A1:AG1"/>
    <mergeCell ref="I2:AD2"/>
    <mergeCell ref="AE2:AF2"/>
    <mergeCell ref="I3:J3"/>
    <mergeCell ref="K3:L3"/>
    <mergeCell ref="M3:N3"/>
    <mergeCell ref="O3:Q3"/>
    <mergeCell ref="R3:T3"/>
    <mergeCell ref="U3:W3"/>
    <mergeCell ref="X3:Y3"/>
    <mergeCell ref="Z3:AB3"/>
    <mergeCell ref="AC3:AD3"/>
    <mergeCell ref="A2:A4"/>
    <mergeCell ref="B2:B4"/>
    <mergeCell ref="C2:C4"/>
    <mergeCell ref="D2:D4"/>
    <mergeCell ref="E2:E4"/>
    <mergeCell ref="F2:F4"/>
    <mergeCell ref="G2:G4"/>
    <mergeCell ref="H2:H4"/>
    <mergeCell ref="AE3:AE4"/>
    <mergeCell ref="AF3:AF4"/>
    <mergeCell ref="AG2:AG4"/>
  </mergeCells>
  <pageMargins left="0.700694444444445" right="0.700694444444445" top="0.751388888888889" bottom="0.751388888888889" header="0.298611111111111" footer="0.298611111111111"/>
  <pageSetup paperSize="8" scale="42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0"/>
  <sheetViews>
    <sheetView workbookViewId="0">
      <selection activeCell="A1" sqref="A1:J1"/>
    </sheetView>
  </sheetViews>
  <sheetFormatPr defaultColWidth="9" defaultRowHeight="14.25"/>
  <cols>
    <col min="1" max="1" width="32" customWidth="1"/>
    <col min="2" max="10" width="14.375" customWidth="1"/>
  </cols>
  <sheetData>
    <row r="1" ht="22.5" spans="1:10">
      <c r="A1" s="27" t="s">
        <v>121</v>
      </c>
      <c r="B1" s="27"/>
      <c r="C1" s="27"/>
      <c r="D1" s="27"/>
      <c r="E1" s="27"/>
      <c r="F1" s="27"/>
      <c r="G1" s="27"/>
      <c r="H1" s="27"/>
      <c r="I1" s="27"/>
      <c r="J1" s="27"/>
    </row>
    <row r="2" ht="22.5" spans="1:10">
      <c r="A2" s="28"/>
      <c r="B2" s="28"/>
      <c r="C2" s="28"/>
      <c r="D2" s="27"/>
      <c r="E2" s="27"/>
      <c r="F2" s="27"/>
      <c r="G2" s="27"/>
      <c r="H2" s="29" t="s">
        <v>122</v>
      </c>
      <c r="I2" s="29"/>
      <c r="J2" s="29"/>
    </row>
    <row r="3" spans="1:10">
      <c r="A3" s="30" t="s">
        <v>123</v>
      </c>
      <c r="B3" s="31" t="s">
        <v>124</v>
      </c>
      <c r="C3" s="32"/>
      <c r="D3" s="32"/>
      <c r="E3" s="32"/>
      <c r="F3" s="32"/>
      <c r="G3" s="33"/>
      <c r="H3" s="34" t="s">
        <v>125</v>
      </c>
      <c r="I3" s="34"/>
      <c r="J3" s="34"/>
    </row>
    <row r="4" spans="1:10">
      <c r="A4" s="30"/>
      <c r="B4" s="30" t="s">
        <v>126</v>
      </c>
      <c r="C4" s="34" t="s">
        <v>127</v>
      </c>
      <c r="D4" s="34" t="s">
        <v>128</v>
      </c>
      <c r="E4" s="34" t="s">
        <v>129</v>
      </c>
      <c r="F4" s="34" t="s">
        <v>130</v>
      </c>
      <c r="G4" s="34" t="s">
        <v>131</v>
      </c>
      <c r="H4" s="30" t="s">
        <v>129</v>
      </c>
      <c r="I4" s="30" t="s">
        <v>132</v>
      </c>
      <c r="J4" s="34" t="s">
        <v>131</v>
      </c>
    </row>
    <row r="5" spans="1:10">
      <c r="A5" s="35" t="s">
        <v>133</v>
      </c>
      <c r="B5" s="35"/>
      <c r="C5" s="36"/>
      <c r="D5" s="35"/>
      <c r="E5" s="37">
        <v>2793</v>
      </c>
      <c r="F5" s="38">
        <v>228501.51</v>
      </c>
      <c r="G5" s="38">
        <v>109187.15</v>
      </c>
      <c r="H5" s="37">
        <v>2793</v>
      </c>
      <c r="I5" s="38">
        <v>228501.51</v>
      </c>
      <c r="J5" s="38">
        <v>109187.15</v>
      </c>
    </row>
    <row r="6" spans="1:10">
      <c r="A6" s="39" t="s">
        <v>134</v>
      </c>
      <c r="B6" s="39" t="s">
        <v>94</v>
      </c>
      <c r="C6" s="39" t="s">
        <v>94</v>
      </c>
      <c r="D6" s="39" t="s">
        <v>94</v>
      </c>
      <c r="E6" s="36" t="s">
        <v>135</v>
      </c>
      <c r="F6" s="38">
        <v>54370.91</v>
      </c>
      <c r="G6" s="38">
        <v>21242.39</v>
      </c>
      <c r="H6" s="36" t="s">
        <v>136</v>
      </c>
      <c r="I6" s="38">
        <v>3242.06</v>
      </c>
      <c r="J6" s="38">
        <v>934.03</v>
      </c>
    </row>
    <row r="7" spans="1:10">
      <c r="A7" s="39" t="s">
        <v>137</v>
      </c>
      <c r="B7" s="39" t="s">
        <v>138</v>
      </c>
      <c r="C7" s="39" t="s">
        <v>102</v>
      </c>
      <c r="D7" s="39" t="s">
        <v>102</v>
      </c>
      <c r="E7" s="36" t="s">
        <v>139</v>
      </c>
      <c r="F7" s="38">
        <v>12272</v>
      </c>
      <c r="G7" s="38">
        <v>3231.26</v>
      </c>
      <c r="H7" s="36" t="s">
        <v>140</v>
      </c>
      <c r="I7" s="38">
        <v>1905.04</v>
      </c>
      <c r="J7" s="38">
        <v>501.6</v>
      </c>
    </row>
    <row r="8" spans="1:10">
      <c r="A8" s="39"/>
      <c r="B8" s="39" t="s">
        <v>138</v>
      </c>
      <c r="C8" s="39" t="s">
        <v>103</v>
      </c>
      <c r="D8" s="39" t="s">
        <v>141</v>
      </c>
      <c r="E8" s="36" t="s">
        <v>142</v>
      </c>
      <c r="F8" s="38">
        <v>7433</v>
      </c>
      <c r="G8" s="38">
        <v>2056.19</v>
      </c>
      <c r="H8" s="36" t="s">
        <v>143</v>
      </c>
      <c r="I8" s="38">
        <v>996.33</v>
      </c>
      <c r="J8" s="38">
        <v>275.61</v>
      </c>
    </row>
    <row r="9" spans="1:10">
      <c r="A9" s="39"/>
      <c r="B9" s="39" t="s">
        <v>144</v>
      </c>
      <c r="C9" s="39" t="s">
        <v>119</v>
      </c>
      <c r="D9" s="39" t="s">
        <v>145</v>
      </c>
      <c r="E9" s="36" t="s">
        <v>146</v>
      </c>
      <c r="F9" s="38">
        <v>34665.91</v>
      </c>
      <c r="G9" s="38">
        <v>15954.94</v>
      </c>
      <c r="H9" s="36" t="s">
        <v>140</v>
      </c>
      <c r="I9" s="38">
        <v>340.69</v>
      </c>
      <c r="J9" s="38">
        <v>156.82</v>
      </c>
    </row>
    <row r="10" spans="1:10">
      <c r="A10" s="39" t="s">
        <v>147</v>
      </c>
      <c r="B10" s="39" t="s">
        <v>94</v>
      </c>
      <c r="C10" s="39" t="s">
        <v>94</v>
      </c>
      <c r="D10" s="39" t="s">
        <v>94</v>
      </c>
      <c r="E10" s="36" t="s">
        <v>148</v>
      </c>
      <c r="F10" s="38">
        <v>42098.91</v>
      </c>
      <c r="G10" s="38">
        <v>18011.13</v>
      </c>
      <c r="H10" s="36" t="s">
        <v>149</v>
      </c>
      <c r="I10" s="38">
        <v>653.39</v>
      </c>
      <c r="J10" s="38">
        <v>192.86</v>
      </c>
    </row>
    <row r="11" spans="1:10">
      <c r="A11" s="39" t="s">
        <v>150</v>
      </c>
      <c r="B11" s="39" t="s">
        <v>138</v>
      </c>
      <c r="C11" s="39" t="s">
        <v>103</v>
      </c>
      <c r="D11" s="39" t="s">
        <v>141</v>
      </c>
      <c r="E11" s="36" t="s">
        <v>142</v>
      </c>
      <c r="F11" s="38">
        <v>7433</v>
      </c>
      <c r="G11" s="38">
        <v>2056.19</v>
      </c>
      <c r="H11" s="36" t="s">
        <v>151</v>
      </c>
      <c r="I11" s="38">
        <v>587.44</v>
      </c>
      <c r="J11" s="38">
        <v>162.5</v>
      </c>
    </row>
    <row r="12" spans="1:10">
      <c r="A12" s="39"/>
      <c r="B12" s="39" t="s">
        <v>144</v>
      </c>
      <c r="C12" s="39" t="s">
        <v>119</v>
      </c>
      <c r="D12" s="39" t="s">
        <v>145</v>
      </c>
      <c r="E12" s="36" t="s">
        <v>146</v>
      </c>
      <c r="F12" s="38">
        <v>34665.91</v>
      </c>
      <c r="G12" s="38">
        <v>15954.94</v>
      </c>
      <c r="H12" s="36" t="s">
        <v>152</v>
      </c>
      <c r="I12" s="38">
        <v>65.95</v>
      </c>
      <c r="J12" s="38">
        <v>30.36</v>
      </c>
    </row>
    <row r="13" spans="1:10">
      <c r="A13" s="39" t="s">
        <v>153</v>
      </c>
      <c r="B13" s="39" t="s">
        <v>94</v>
      </c>
      <c r="C13" s="39" t="s">
        <v>94</v>
      </c>
      <c r="D13" s="39" t="s">
        <v>94</v>
      </c>
      <c r="E13" s="36" t="s">
        <v>148</v>
      </c>
      <c r="F13" s="38">
        <v>42098.91</v>
      </c>
      <c r="G13" s="38">
        <v>18011.13</v>
      </c>
      <c r="H13" s="36" t="s">
        <v>154</v>
      </c>
      <c r="I13" s="38">
        <v>234.74</v>
      </c>
      <c r="J13" s="38">
        <v>70.67</v>
      </c>
    </row>
    <row r="14" spans="1:10">
      <c r="A14" s="39" t="s">
        <v>155</v>
      </c>
      <c r="B14" s="39" t="s">
        <v>138</v>
      </c>
      <c r="C14" s="39" t="s">
        <v>103</v>
      </c>
      <c r="D14" s="39" t="s">
        <v>141</v>
      </c>
      <c r="E14" s="36" t="s">
        <v>142</v>
      </c>
      <c r="F14" s="38">
        <v>7433</v>
      </c>
      <c r="G14" s="38">
        <v>2056.19</v>
      </c>
      <c r="H14" s="36" t="s">
        <v>156</v>
      </c>
      <c r="I14" s="38">
        <v>203.53</v>
      </c>
      <c r="J14" s="38">
        <v>56.3</v>
      </c>
    </row>
    <row r="15" spans="1:10">
      <c r="A15" s="39"/>
      <c r="B15" s="39" t="s">
        <v>144</v>
      </c>
      <c r="C15" s="39" t="s">
        <v>119</v>
      </c>
      <c r="D15" s="39" t="s">
        <v>145</v>
      </c>
      <c r="E15" s="36" t="s">
        <v>146</v>
      </c>
      <c r="F15" s="38">
        <v>34665.91</v>
      </c>
      <c r="G15" s="38">
        <v>15954.94</v>
      </c>
      <c r="H15" s="36" t="s">
        <v>152</v>
      </c>
      <c r="I15" s="38">
        <v>31.21</v>
      </c>
      <c r="J15" s="38">
        <v>14.37</v>
      </c>
    </row>
    <row r="16" spans="1:10">
      <c r="A16" s="39" t="s">
        <v>157</v>
      </c>
      <c r="B16" s="39" t="s">
        <v>94</v>
      </c>
      <c r="C16" s="39" t="s">
        <v>94</v>
      </c>
      <c r="D16" s="39" t="s">
        <v>94</v>
      </c>
      <c r="E16" s="36" t="s">
        <v>148</v>
      </c>
      <c r="F16" s="38">
        <v>42098.91</v>
      </c>
      <c r="G16" s="38">
        <v>18011.13</v>
      </c>
      <c r="H16" s="36" t="s">
        <v>158</v>
      </c>
      <c r="I16" s="38">
        <v>1330.8</v>
      </c>
      <c r="J16" s="38">
        <v>415.7</v>
      </c>
    </row>
    <row r="17" spans="1:10">
      <c r="A17" s="39" t="s">
        <v>159</v>
      </c>
      <c r="B17" s="39" t="s">
        <v>138</v>
      </c>
      <c r="C17" s="39" t="s">
        <v>103</v>
      </c>
      <c r="D17" s="39" t="s">
        <v>141</v>
      </c>
      <c r="E17" s="36" t="s">
        <v>142</v>
      </c>
      <c r="F17" s="38">
        <v>7433</v>
      </c>
      <c r="G17" s="38">
        <v>2056.19</v>
      </c>
      <c r="H17" s="36" t="s">
        <v>149</v>
      </c>
      <c r="I17" s="38">
        <v>1071.84</v>
      </c>
      <c r="J17" s="38">
        <v>296.5</v>
      </c>
    </row>
    <row r="18" spans="1:10">
      <c r="A18" s="39"/>
      <c r="B18" s="39" t="s">
        <v>144</v>
      </c>
      <c r="C18" s="39" t="s">
        <v>119</v>
      </c>
      <c r="D18" s="39" t="s">
        <v>145</v>
      </c>
      <c r="E18" s="36" t="s">
        <v>146</v>
      </c>
      <c r="F18" s="38">
        <v>34665.91</v>
      </c>
      <c r="G18" s="38">
        <v>15954.94</v>
      </c>
      <c r="H18" s="36" t="s">
        <v>156</v>
      </c>
      <c r="I18" s="38">
        <v>258.96</v>
      </c>
      <c r="J18" s="38">
        <v>119.2</v>
      </c>
    </row>
    <row r="19" spans="1:10">
      <c r="A19" s="39" t="s">
        <v>160</v>
      </c>
      <c r="B19" s="39" t="s">
        <v>94</v>
      </c>
      <c r="C19" s="39" t="s">
        <v>94</v>
      </c>
      <c r="D19" s="39" t="s">
        <v>94</v>
      </c>
      <c r="E19" s="36" t="s">
        <v>161</v>
      </c>
      <c r="F19" s="38">
        <v>228501.51</v>
      </c>
      <c r="G19" s="38">
        <v>109187.15</v>
      </c>
      <c r="H19" s="36" t="s">
        <v>162</v>
      </c>
      <c r="I19" s="38">
        <v>143165.44</v>
      </c>
      <c r="J19" s="38">
        <v>74745.77</v>
      </c>
    </row>
    <row r="20" spans="1:10">
      <c r="A20" s="39" t="s">
        <v>163</v>
      </c>
      <c r="B20" s="39" t="s">
        <v>138</v>
      </c>
      <c r="C20" s="39" t="s">
        <v>97</v>
      </c>
      <c r="D20" s="39" t="s">
        <v>145</v>
      </c>
      <c r="E20" s="36" t="s">
        <v>164</v>
      </c>
      <c r="F20" s="38">
        <v>17047</v>
      </c>
      <c r="G20" s="38">
        <v>8577.8</v>
      </c>
      <c r="H20" s="36" t="s">
        <v>165</v>
      </c>
      <c r="I20" s="38">
        <v>2856.88</v>
      </c>
      <c r="J20" s="38">
        <v>1437.58</v>
      </c>
    </row>
    <row r="21" spans="1:10">
      <c r="A21" s="39"/>
      <c r="B21" s="39" t="s">
        <v>138</v>
      </c>
      <c r="C21" s="39" t="s">
        <v>99</v>
      </c>
      <c r="D21" s="39" t="s">
        <v>145</v>
      </c>
      <c r="E21" s="36" t="s">
        <v>166</v>
      </c>
      <c r="F21" s="38">
        <v>14183</v>
      </c>
      <c r="G21" s="38">
        <v>5875.06</v>
      </c>
      <c r="H21" s="36" t="s">
        <v>167</v>
      </c>
      <c r="I21" s="38">
        <v>491.01</v>
      </c>
      <c r="J21" s="38">
        <v>203.43</v>
      </c>
    </row>
    <row r="22" spans="1:10">
      <c r="A22" s="39"/>
      <c r="B22" s="39" t="s">
        <v>138</v>
      </c>
      <c r="C22" s="39" t="s">
        <v>100</v>
      </c>
      <c r="D22" s="39" t="s">
        <v>145</v>
      </c>
      <c r="E22" s="36" t="s">
        <v>168</v>
      </c>
      <c r="F22" s="38">
        <v>20213</v>
      </c>
      <c r="G22" s="38">
        <v>7493.7</v>
      </c>
      <c r="H22" s="36" t="s">
        <v>169</v>
      </c>
      <c r="I22" s="38">
        <v>1472.92</v>
      </c>
      <c r="J22" s="38">
        <v>546.1</v>
      </c>
    </row>
    <row r="23" spans="1:10">
      <c r="A23" s="39"/>
      <c r="B23" s="39" t="s">
        <v>138</v>
      </c>
      <c r="C23" s="39" t="s">
        <v>101</v>
      </c>
      <c r="D23" s="39" t="s">
        <v>145</v>
      </c>
      <c r="E23" s="36" t="s">
        <v>170</v>
      </c>
      <c r="F23" s="38">
        <v>7343</v>
      </c>
      <c r="G23" s="38">
        <v>3436.09</v>
      </c>
      <c r="H23" s="36" t="s">
        <v>171</v>
      </c>
      <c r="I23" s="38">
        <v>1070.22</v>
      </c>
      <c r="J23" s="38">
        <v>500.83</v>
      </c>
    </row>
    <row r="24" spans="1:10">
      <c r="A24" s="39"/>
      <c r="B24" s="39" t="s">
        <v>138</v>
      </c>
      <c r="C24" s="39" t="s">
        <v>102</v>
      </c>
      <c r="D24" s="39" t="s">
        <v>102</v>
      </c>
      <c r="E24" s="36" t="s">
        <v>139</v>
      </c>
      <c r="F24" s="38">
        <v>12272</v>
      </c>
      <c r="G24" s="38">
        <v>3231.26</v>
      </c>
      <c r="H24" s="36" t="s">
        <v>171</v>
      </c>
      <c r="I24" s="38">
        <v>2074.97</v>
      </c>
      <c r="J24" s="38">
        <v>546.36</v>
      </c>
    </row>
    <row r="25" spans="1:10">
      <c r="A25" s="39"/>
      <c r="B25" s="39" t="s">
        <v>138</v>
      </c>
      <c r="C25" s="39" t="s">
        <v>103</v>
      </c>
      <c r="D25" s="39" t="s">
        <v>141</v>
      </c>
      <c r="E25" s="36" t="s">
        <v>142</v>
      </c>
      <c r="F25" s="38">
        <v>7433</v>
      </c>
      <c r="G25" s="38">
        <v>2056.19</v>
      </c>
      <c r="H25" s="36" t="s">
        <v>172</v>
      </c>
      <c r="I25" s="38">
        <v>3511.81</v>
      </c>
      <c r="J25" s="38">
        <v>971.48</v>
      </c>
    </row>
    <row r="26" spans="1:10">
      <c r="A26" s="39"/>
      <c r="B26" s="39" t="s">
        <v>138</v>
      </c>
      <c r="C26" s="39" t="s">
        <v>104</v>
      </c>
      <c r="D26" s="39" t="s">
        <v>173</v>
      </c>
      <c r="E26" s="36" t="s">
        <v>156</v>
      </c>
      <c r="F26" s="38">
        <v>77.52</v>
      </c>
      <c r="G26" s="38">
        <v>77.5</v>
      </c>
      <c r="H26" s="36" t="s">
        <v>156</v>
      </c>
      <c r="I26" s="38">
        <v>77.52</v>
      </c>
      <c r="J26" s="38">
        <v>77.5</v>
      </c>
    </row>
    <row r="27" spans="1:10">
      <c r="A27" s="39"/>
      <c r="B27" s="39" t="s">
        <v>138</v>
      </c>
      <c r="C27" s="39" t="s">
        <v>105</v>
      </c>
      <c r="D27" s="39" t="s">
        <v>173</v>
      </c>
      <c r="E27" s="36" t="s">
        <v>152</v>
      </c>
      <c r="F27" s="38">
        <v>38.78</v>
      </c>
      <c r="G27" s="38">
        <v>38.77</v>
      </c>
      <c r="H27" s="36" t="s">
        <v>152</v>
      </c>
      <c r="I27" s="38">
        <v>38.78</v>
      </c>
      <c r="J27" s="38">
        <v>38.77</v>
      </c>
    </row>
    <row r="28" spans="1:10">
      <c r="A28" s="39"/>
      <c r="B28" s="39" t="s">
        <v>138</v>
      </c>
      <c r="C28" s="39" t="s">
        <v>106</v>
      </c>
      <c r="D28" s="39" t="s">
        <v>173</v>
      </c>
      <c r="E28" s="36" t="s">
        <v>156</v>
      </c>
      <c r="F28" s="38">
        <v>175.7</v>
      </c>
      <c r="G28" s="38">
        <v>174</v>
      </c>
      <c r="H28" s="36" t="s">
        <v>156</v>
      </c>
      <c r="I28" s="38">
        <v>175.7</v>
      </c>
      <c r="J28" s="38">
        <v>174</v>
      </c>
    </row>
    <row r="29" spans="1:10">
      <c r="A29" s="39"/>
      <c r="B29" s="39" t="s">
        <v>138</v>
      </c>
      <c r="C29" s="39" t="s">
        <v>107</v>
      </c>
      <c r="D29" s="39" t="s">
        <v>174</v>
      </c>
      <c r="E29" s="36" t="s">
        <v>175</v>
      </c>
      <c r="F29" s="38">
        <v>5724</v>
      </c>
      <c r="G29" s="38">
        <v>2356</v>
      </c>
      <c r="H29" s="36" t="s">
        <v>143</v>
      </c>
      <c r="I29" s="38">
        <v>2238.54</v>
      </c>
      <c r="J29" s="38">
        <v>921.4</v>
      </c>
    </row>
    <row r="30" spans="1:10">
      <c r="A30" s="39"/>
      <c r="B30" s="39" t="s">
        <v>138</v>
      </c>
      <c r="C30" s="39" t="s">
        <v>108</v>
      </c>
      <c r="D30" s="39" t="s">
        <v>108</v>
      </c>
      <c r="E30" s="36" t="s">
        <v>167</v>
      </c>
      <c r="F30" s="38">
        <v>5255</v>
      </c>
      <c r="G30" s="38">
        <v>1964.2</v>
      </c>
      <c r="H30" s="36" t="s">
        <v>140</v>
      </c>
      <c r="I30" s="38">
        <v>489.6</v>
      </c>
      <c r="J30" s="38">
        <v>183</v>
      </c>
    </row>
    <row r="31" spans="1:10">
      <c r="A31" s="39"/>
      <c r="B31" s="39" t="s">
        <v>138</v>
      </c>
      <c r="C31" s="39" t="s">
        <v>109</v>
      </c>
      <c r="D31" s="39" t="s">
        <v>109</v>
      </c>
      <c r="E31" s="36" t="s">
        <v>176</v>
      </c>
      <c r="F31" s="38">
        <v>8926</v>
      </c>
      <c r="G31" s="38">
        <v>6546.4</v>
      </c>
      <c r="H31" s="36" t="s">
        <v>177</v>
      </c>
      <c r="I31" s="38">
        <v>8903</v>
      </c>
      <c r="J31" s="38">
        <v>6529.5</v>
      </c>
    </row>
    <row r="32" spans="1:10">
      <c r="A32" s="39"/>
      <c r="B32" s="39" t="s">
        <v>138</v>
      </c>
      <c r="C32" s="39" t="s">
        <v>110</v>
      </c>
      <c r="D32" s="39" t="s">
        <v>178</v>
      </c>
      <c r="E32" s="36" t="s">
        <v>179</v>
      </c>
      <c r="F32" s="38">
        <v>12086</v>
      </c>
      <c r="G32" s="38">
        <v>7190.6</v>
      </c>
      <c r="H32" s="36" t="s">
        <v>180</v>
      </c>
      <c r="I32" s="38">
        <v>11919.95</v>
      </c>
      <c r="J32" s="38">
        <v>7091.8</v>
      </c>
    </row>
    <row r="33" spans="1:10">
      <c r="A33" s="39"/>
      <c r="B33" s="39" t="s">
        <v>138</v>
      </c>
      <c r="C33" s="39" t="s">
        <v>111</v>
      </c>
      <c r="D33" s="39" t="s">
        <v>178</v>
      </c>
      <c r="E33" s="36" t="s">
        <v>181</v>
      </c>
      <c r="F33" s="38">
        <v>11857</v>
      </c>
      <c r="G33" s="38">
        <v>7033.7</v>
      </c>
      <c r="H33" s="36" t="s">
        <v>182</v>
      </c>
      <c r="I33" s="38">
        <v>11692.55</v>
      </c>
      <c r="J33" s="38">
        <v>6936.1</v>
      </c>
    </row>
    <row r="34" spans="1:10">
      <c r="A34" s="39"/>
      <c r="B34" s="39" t="s">
        <v>138</v>
      </c>
      <c r="C34" s="39" t="s">
        <v>112</v>
      </c>
      <c r="D34" s="39" t="s">
        <v>178</v>
      </c>
      <c r="E34" s="36" t="s">
        <v>183</v>
      </c>
      <c r="F34" s="38">
        <v>11980</v>
      </c>
      <c r="G34" s="38">
        <v>7232.9</v>
      </c>
      <c r="H34" s="36" t="s">
        <v>184</v>
      </c>
      <c r="I34" s="38">
        <v>11936.61</v>
      </c>
      <c r="J34" s="38">
        <v>7206.7</v>
      </c>
    </row>
    <row r="35" spans="1:10">
      <c r="A35" s="39"/>
      <c r="B35" s="39" t="s">
        <v>138</v>
      </c>
      <c r="C35" s="39" t="s">
        <v>113</v>
      </c>
      <c r="D35" s="39" t="s">
        <v>178</v>
      </c>
      <c r="E35" s="36" t="s">
        <v>185</v>
      </c>
      <c r="F35" s="38">
        <v>10243</v>
      </c>
      <c r="G35" s="38">
        <v>4816.8</v>
      </c>
      <c r="H35" s="36" t="s">
        <v>186</v>
      </c>
      <c r="I35" s="38">
        <v>10031.48</v>
      </c>
      <c r="J35" s="38">
        <v>4717.3</v>
      </c>
    </row>
    <row r="36" spans="1:10">
      <c r="A36" s="39"/>
      <c r="B36" s="39" t="s">
        <v>138</v>
      </c>
      <c r="C36" s="39" t="s">
        <v>114</v>
      </c>
      <c r="D36" s="39" t="s">
        <v>178</v>
      </c>
      <c r="E36" s="36" t="s">
        <v>187</v>
      </c>
      <c r="F36" s="38">
        <v>11911.35</v>
      </c>
      <c r="G36" s="38">
        <v>7463.77</v>
      </c>
      <c r="H36" s="36" t="s">
        <v>188</v>
      </c>
      <c r="I36" s="38">
        <v>11810.62</v>
      </c>
      <c r="J36" s="38">
        <v>7400.62</v>
      </c>
    </row>
    <row r="37" spans="1:10">
      <c r="A37" s="39"/>
      <c r="B37" s="39" t="s">
        <v>138</v>
      </c>
      <c r="C37" s="39" t="s">
        <v>116</v>
      </c>
      <c r="D37" s="39" t="s">
        <v>178</v>
      </c>
      <c r="E37" s="36" t="s">
        <v>187</v>
      </c>
      <c r="F37" s="38">
        <v>11911.35</v>
      </c>
      <c r="G37" s="38">
        <v>7463.77</v>
      </c>
      <c r="H37" s="36" t="s">
        <v>188</v>
      </c>
      <c r="I37" s="38">
        <v>11810.62</v>
      </c>
      <c r="J37" s="38">
        <v>7400.62</v>
      </c>
    </row>
    <row r="38" spans="1:10">
      <c r="A38" s="39"/>
      <c r="B38" s="39" t="s">
        <v>138</v>
      </c>
      <c r="C38" s="39" t="s">
        <v>117</v>
      </c>
      <c r="D38" s="39" t="s">
        <v>189</v>
      </c>
      <c r="E38" s="36" t="s">
        <v>190</v>
      </c>
      <c r="F38" s="38">
        <v>4166</v>
      </c>
      <c r="G38" s="38">
        <v>2402.1</v>
      </c>
      <c r="H38" s="36" t="s">
        <v>191</v>
      </c>
      <c r="I38" s="38">
        <v>3711.08</v>
      </c>
      <c r="J38" s="38">
        <v>2139.8</v>
      </c>
    </row>
    <row r="39" spans="1:10">
      <c r="A39" s="39"/>
      <c r="B39" s="39" t="s">
        <v>138</v>
      </c>
      <c r="C39" s="39" t="s">
        <v>118</v>
      </c>
      <c r="D39" s="39" t="s">
        <v>192</v>
      </c>
      <c r="E39" s="36" t="s">
        <v>193</v>
      </c>
      <c r="F39" s="38">
        <v>20992.9</v>
      </c>
      <c r="G39" s="38">
        <v>7801.6</v>
      </c>
      <c r="H39" s="36" t="s">
        <v>194</v>
      </c>
      <c r="I39" s="38">
        <v>20764.66</v>
      </c>
      <c r="J39" s="38">
        <v>7716.74</v>
      </c>
    </row>
    <row r="40" spans="1:10">
      <c r="A40" s="39"/>
      <c r="B40" s="39" t="s">
        <v>144</v>
      </c>
      <c r="C40" s="39" t="s">
        <v>119</v>
      </c>
      <c r="D40" s="39" t="s">
        <v>145</v>
      </c>
      <c r="E40" s="36" t="s">
        <v>146</v>
      </c>
      <c r="F40" s="38">
        <v>34665.91</v>
      </c>
      <c r="G40" s="38">
        <v>15954.94</v>
      </c>
      <c r="H40" s="36" t="s">
        <v>195</v>
      </c>
      <c r="I40" s="38">
        <v>26086.92</v>
      </c>
      <c r="J40" s="38">
        <v>12006.14</v>
      </c>
    </row>
    <row r="41" spans="1:10">
      <c r="A41" s="39" t="s">
        <v>196</v>
      </c>
      <c r="B41" s="39" t="s">
        <v>94</v>
      </c>
      <c r="C41" s="39" t="s">
        <v>94</v>
      </c>
      <c r="D41" s="39" t="s">
        <v>94</v>
      </c>
      <c r="E41" s="36" t="s">
        <v>197</v>
      </c>
      <c r="F41" s="38">
        <v>216229.51</v>
      </c>
      <c r="G41" s="38">
        <v>101663.98</v>
      </c>
      <c r="H41" s="36" t="s">
        <v>198</v>
      </c>
      <c r="I41" s="38">
        <v>18857.97</v>
      </c>
      <c r="J41" s="38">
        <v>7534.65</v>
      </c>
    </row>
    <row r="42" spans="1:10">
      <c r="A42" s="39" t="s">
        <v>199</v>
      </c>
      <c r="B42" s="39" t="s">
        <v>138</v>
      </c>
      <c r="C42" s="39" t="s">
        <v>97</v>
      </c>
      <c r="D42" s="39" t="s">
        <v>145</v>
      </c>
      <c r="E42" s="36" t="s">
        <v>164</v>
      </c>
      <c r="F42" s="38">
        <v>17047</v>
      </c>
      <c r="G42" s="38">
        <v>8577.8</v>
      </c>
      <c r="H42" s="36" t="s">
        <v>200</v>
      </c>
      <c r="I42" s="38">
        <v>2665.04</v>
      </c>
      <c r="J42" s="38">
        <v>1341.01</v>
      </c>
    </row>
    <row r="43" spans="1:10">
      <c r="A43" s="39"/>
      <c r="B43" s="39" t="s">
        <v>138</v>
      </c>
      <c r="C43" s="39" t="s">
        <v>99</v>
      </c>
      <c r="D43" s="39" t="s">
        <v>145</v>
      </c>
      <c r="E43" s="36" t="s">
        <v>166</v>
      </c>
      <c r="F43" s="38">
        <v>14183</v>
      </c>
      <c r="G43" s="38">
        <v>5875.06</v>
      </c>
      <c r="H43" s="36" t="s">
        <v>169</v>
      </c>
      <c r="I43" s="38">
        <v>3123.14</v>
      </c>
      <c r="J43" s="38">
        <v>1293.7</v>
      </c>
    </row>
    <row r="44" spans="1:10">
      <c r="A44" s="39"/>
      <c r="B44" s="39" t="s">
        <v>138</v>
      </c>
      <c r="C44" s="39" t="s">
        <v>100</v>
      </c>
      <c r="D44" s="39" t="s">
        <v>145</v>
      </c>
      <c r="E44" s="36" t="s">
        <v>168</v>
      </c>
      <c r="F44" s="38">
        <v>20213</v>
      </c>
      <c r="G44" s="38">
        <v>7493.7</v>
      </c>
      <c r="H44" s="36" t="s">
        <v>201</v>
      </c>
      <c r="I44" s="38">
        <v>5598.86</v>
      </c>
      <c r="J44" s="38">
        <v>2075.7</v>
      </c>
    </row>
    <row r="45" spans="1:10">
      <c r="A45" s="39"/>
      <c r="B45" s="39" t="s">
        <v>138</v>
      </c>
      <c r="C45" s="39" t="s">
        <v>101</v>
      </c>
      <c r="D45" s="39" t="s">
        <v>145</v>
      </c>
      <c r="E45" s="36" t="s">
        <v>170</v>
      </c>
      <c r="F45" s="38">
        <v>7343</v>
      </c>
      <c r="G45" s="38">
        <v>3436.09</v>
      </c>
      <c r="H45" s="36" t="s">
        <v>151</v>
      </c>
      <c r="I45" s="38">
        <v>272.15</v>
      </c>
      <c r="J45" s="38">
        <v>127.36</v>
      </c>
    </row>
    <row r="46" spans="1:10">
      <c r="A46" s="39"/>
      <c r="B46" s="39" t="s">
        <v>138</v>
      </c>
      <c r="C46" s="39" t="s">
        <v>102</v>
      </c>
      <c r="D46" s="39" t="s">
        <v>102</v>
      </c>
      <c r="E46" s="36" t="s">
        <v>139</v>
      </c>
      <c r="F46" s="38">
        <v>12272</v>
      </c>
      <c r="G46" s="38">
        <v>3231.26</v>
      </c>
      <c r="H46" s="36" t="s">
        <v>202</v>
      </c>
      <c r="I46" s="38">
        <v>3241.11</v>
      </c>
      <c r="J46" s="38">
        <v>853.4</v>
      </c>
    </row>
    <row r="47" spans="1:10">
      <c r="A47" s="39"/>
      <c r="B47" s="39" t="s">
        <v>138</v>
      </c>
      <c r="C47" s="39" t="s">
        <v>103</v>
      </c>
      <c r="D47" s="39" t="s">
        <v>141</v>
      </c>
      <c r="E47" s="36" t="s">
        <v>142</v>
      </c>
      <c r="F47" s="38">
        <v>7433</v>
      </c>
      <c r="G47" s="38">
        <v>2056.19</v>
      </c>
      <c r="H47" s="36" t="s">
        <v>154</v>
      </c>
      <c r="I47" s="38">
        <v>43.35</v>
      </c>
      <c r="J47" s="38">
        <v>12</v>
      </c>
    </row>
    <row r="48" spans="1:10">
      <c r="A48" s="39"/>
      <c r="B48" s="39" t="s">
        <v>138</v>
      </c>
      <c r="C48" s="39" t="s">
        <v>107</v>
      </c>
      <c r="D48" s="39" t="s">
        <v>174</v>
      </c>
      <c r="E48" s="36" t="s">
        <v>175</v>
      </c>
      <c r="F48" s="38">
        <v>5724</v>
      </c>
      <c r="G48" s="38">
        <v>2356</v>
      </c>
      <c r="H48" s="36" t="s">
        <v>140</v>
      </c>
      <c r="I48" s="38">
        <v>209.16</v>
      </c>
      <c r="J48" s="38">
        <v>86.1</v>
      </c>
    </row>
    <row r="49" spans="1:10">
      <c r="A49" s="39"/>
      <c r="B49" s="39" t="s">
        <v>138</v>
      </c>
      <c r="C49" s="39" t="s">
        <v>108</v>
      </c>
      <c r="D49" s="39" t="s">
        <v>108</v>
      </c>
      <c r="E49" s="36" t="s">
        <v>167</v>
      </c>
      <c r="F49" s="38">
        <v>5255</v>
      </c>
      <c r="G49" s="38">
        <v>1964.2</v>
      </c>
      <c r="H49" s="36" t="s">
        <v>152</v>
      </c>
      <c r="I49" s="38">
        <v>24.34</v>
      </c>
      <c r="J49" s="38">
        <v>9.1</v>
      </c>
    </row>
    <row r="50" spans="1:10">
      <c r="A50" s="39"/>
      <c r="B50" s="39" t="s">
        <v>138</v>
      </c>
      <c r="C50" s="39" t="s">
        <v>109</v>
      </c>
      <c r="D50" s="39" t="s">
        <v>109</v>
      </c>
      <c r="E50" s="36" t="s">
        <v>176</v>
      </c>
      <c r="F50" s="38">
        <v>8926</v>
      </c>
      <c r="G50" s="38">
        <v>6546.4</v>
      </c>
      <c r="H50" s="36" t="s">
        <v>140</v>
      </c>
      <c r="I50" s="38">
        <v>23</v>
      </c>
      <c r="J50" s="38">
        <v>16.9</v>
      </c>
    </row>
    <row r="51" spans="1:10">
      <c r="A51" s="39"/>
      <c r="B51" s="39" t="s">
        <v>138</v>
      </c>
      <c r="C51" s="39" t="s">
        <v>110</v>
      </c>
      <c r="D51" s="39" t="s">
        <v>178</v>
      </c>
      <c r="E51" s="36" t="s">
        <v>179</v>
      </c>
      <c r="F51" s="38">
        <v>12086</v>
      </c>
      <c r="G51" s="38">
        <v>7190.6</v>
      </c>
      <c r="H51" s="36" t="s">
        <v>203</v>
      </c>
      <c r="I51" s="38">
        <v>118.98</v>
      </c>
      <c r="J51" s="38">
        <v>70.8</v>
      </c>
    </row>
    <row r="52" spans="1:10">
      <c r="A52" s="39"/>
      <c r="B52" s="39" t="s">
        <v>138</v>
      </c>
      <c r="C52" s="39" t="s">
        <v>111</v>
      </c>
      <c r="D52" s="39" t="s">
        <v>178</v>
      </c>
      <c r="E52" s="36" t="s">
        <v>181</v>
      </c>
      <c r="F52" s="38">
        <v>11857</v>
      </c>
      <c r="G52" s="38">
        <v>7033.7</v>
      </c>
      <c r="H52" s="36" t="s">
        <v>203</v>
      </c>
      <c r="I52" s="38">
        <v>119.28</v>
      </c>
      <c r="J52" s="38">
        <v>70.8</v>
      </c>
    </row>
    <row r="53" spans="1:10">
      <c r="A53" s="39"/>
      <c r="B53" s="39" t="s">
        <v>138</v>
      </c>
      <c r="C53" s="39" t="s">
        <v>113</v>
      </c>
      <c r="D53" s="39" t="s">
        <v>178</v>
      </c>
      <c r="E53" s="36" t="s">
        <v>185</v>
      </c>
      <c r="F53" s="38">
        <v>10243</v>
      </c>
      <c r="G53" s="38">
        <v>4816.8</v>
      </c>
      <c r="H53" s="36" t="s">
        <v>143</v>
      </c>
      <c r="I53" s="38">
        <v>154.32</v>
      </c>
      <c r="J53" s="38">
        <v>72.6</v>
      </c>
    </row>
    <row r="54" spans="1:10">
      <c r="A54" s="39"/>
      <c r="B54" s="39" t="s">
        <v>138</v>
      </c>
      <c r="C54" s="39" t="s">
        <v>114</v>
      </c>
      <c r="D54" s="39" t="s">
        <v>178</v>
      </c>
      <c r="E54" s="36" t="s">
        <v>187</v>
      </c>
      <c r="F54" s="38">
        <v>11911.35</v>
      </c>
      <c r="G54" s="38">
        <v>7463.77</v>
      </c>
      <c r="H54" s="36" t="s">
        <v>204</v>
      </c>
      <c r="I54" s="38">
        <v>59.97</v>
      </c>
      <c r="J54" s="38">
        <v>37.61</v>
      </c>
    </row>
    <row r="55" spans="1:10">
      <c r="A55" s="39"/>
      <c r="B55" s="39" t="s">
        <v>138</v>
      </c>
      <c r="C55" s="39" t="s">
        <v>116</v>
      </c>
      <c r="D55" s="39" t="s">
        <v>178</v>
      </c>
      <c r="E55" s="36" t="s">
        <v>187</v>
      </c>
      <c r="F55" s="38">
        <v>11911.35</v>
      </c>
      <c r="G55" s="38">
        <v>7463.77</v>
      </c>
      <c r="H55" s="36" t="s">
        <v>204</v>
      </c>
      <c r="I55" s="38">
        <v>59.97</v>
      </c>
      <c r="J55" s="38">
        <v>37.61</v>
      </c>
    </row>
    <row r="56" spans="1:10">
      <c r="A56" s="39"/>
      <c r="B56" s="39" t="s">
        <v>138</v>
      </c>
      <c r="C56" s="39" t="s">
        <v>117</v>
      </c>
      <c r="D56" s="39" t="s">
        <v>189</v>
      </c>
      <c r="E56" s="36" t="s">
        <v>190</v>
      </c>
      <c r="F56" s="38">
        <v>4166</v>
      </c>
      <c r="G56" s="38">
        <v>2402.1</v>
      </c>
      <c r="H56" s="36" t="s">
        <v>156</v>
      </c>
      <c r="I56" s="38">
        <v>20.8</v>
      </c>
      <c r="J56" s="38">
        <v>12</v>
      </c>
    </row>
    <row r="57" spans="1:10">
      <c r="A57" s="39"/>
      <c r="B57" s="39" t="s">
        <v>138</v>
      </c>
      <c r="C57" s="39" t="s">
        <v>118</v>
      </c>
      <c r="D57" s="39" t="s">
        <v>192</v>
      </c>
      <c r="E57" s="36" t="s">
        <v>193</v>
      </c>
      <c r="F57" s="38">
        <v>20992.9</v>
      </c>
      <c r="G57" s="38">
        <v>7801.6</v>
      </c>
      <c r="H57" s="36" t="s">
        <v>165</v>
      </c>
      <c r="I57" s="38">
        <v>228.24</v>
      </c>
      <c r="J57" s="38">
        <v>84.86</v>
      </c>
    </row>
    <row r="58" spans="1:10">
      <c r="A58" s="39"/>
      <c r="B58" s="39" t="s">
        <v>144</v>
      </c>
      <c r="C58" s="39" t="s">
        <v>119</v>
      </c>
      <c r="D58" s="39" t="s">
        <v>145</v>
      </c>
      <c r="E58" s="36" t="s">
        <v>146</v>
      </c>
      <c r="F58" s="38">
        <v>34665.91</v>
      </c>
      <c r="G58" s="38">
        <v>15954.94</v>
      </c>
      <c r="H58" s="36" t="s">
        <v>167</v>
      </c>
      <c r="I58" s="38">
        <v>2896.26</v>
      </c>
      <c r="J58" s="38">
        <v>1333.1</v>
      </c>
    </row>
    <row r="59" spans="1:10">
      <c r="A59" s="39" t="s">
        <v>205</v>
      </c>
      <c r="B59" s="39" t="s">
        <v>94</v>
      </c>
      <c r="C59" s="39" t="s">
        <v>94</v>
      </c>
      <c r="D59" s="39" t="s">
        <v>94</v>
      </c>
      <c r="E59" s="36" t="s">
        <v>206</v>
      </c>
      <c r="F59" s="38">
        <v>40389.91</v>
      </c>
      <c r="G59" s="38">
        <v>18310.94</v>
      </c>
      <c r="H59" s="36" t="s">
        <v>207</v>
      </c>
      <c r="I59" s="38">
        <v>2638.31</v>
      </c>
      <c r="J59" s="38">
        <v>1089.5</v>
      </c>
    </row>
    <row r="60" spans="1:10">
      <c r="A60" s="39" t="s">
        <v>208</v>
      </c>
      <c r="B60" s="39" t="s">
        <v>138</v>
      </c>
      <c r="C60" s="39" t="s">
        <v>107</v>
      </c>
      <c r="D60" s="39" t="s">
        <v>174</v>
      </c>
      <c r="E60" s="36" t="s">
        <v>175</v>
      </c>
      <c r="F60" s="38">
        <v>5724</v>
      </c>
      <c r="G60" s="38">
        <v>2356</v>
      </c>
      <c r="H60" s="36" t="s">
        <v>209</v>
      </c>
      <c r="I60" s="38">
        <v>2564.67</v>
      </c>
      <c r="J60" s="38">
        <v>1055.6</v>
      </c>
    </row>
    <row r="61" spans="1:10">
      <c r="A61" s="39"/>
      <c r="B61" s="39" t="s">
        <v>144</v>
      </c>
      <c r="C61" s="39" t="s">
        <v>119</v>
      </c>
      <c r="D61" s="39" t="s">
        <v>145</v>
      </c>
      <c r="E61" s="36" t="s">
        <v>146</v>
      </c>
      <c r="F61" s="38">
        <v>34665.91</v>
      </c>
      <c r="G61" s="38">
        <v>15954.94</v>
      </c>
      <c r="H61" s="36" t="s">
        <v>152</v>
      </c>
      <c r="I61" s="38">
        <v>73.64</v>
      </c>
      <c r="J61" s="38">
        <v>33.9</v>
      </c>
    </row>
    <row r="62" spans="1:10">
      <c r="A62" s="39" t="s">
        <v>210</v>
      </c>
      <c r="B62" s="39" t="s">
        <v>94</v>
      </c>
      <c r="C62" s="39" t="s">
        <v>94</v>
      </c>
      <c r="D62" s="39" t="s">
        <v>94</v>
      </c>
      <c r="E62" s="36" t="s">
        <v>211</v>
      </c>
      <c r="F62" s="38">
        <v>71058</v>
      </c>
      <c r="G62" s="38">
        <v>28613.91</v>
      </c>
      <c r="H62" s="36" t="s">
        <v>165</v>
      </c>
      <c r="I62" s="38">
        <v>4408.72</v>
      </c>
      <c r="J62" s="38">
        <v>1725.9</v>
      </c>
    </row>
    <row r="63" spans="1:10">
      <c r="A63" s="39" t="s">
        <v>212</v>
      </c>
      <c r="B63" s="39" t="s">
        <v>138</v>
      </c>
      <c r="C63" s="39" t="s">
        <v>97</v>
      </c>
      <c r="D63" s="39" t="s">
        <v>145</v>
      </c>
      <c r="E63" s="36" t="s">
        <v>164</v>
      </c>
      <c r="F63" s="38">
        <v>17047</v>
      </c>
      <c r="G63" s="38">
        <v>8577.8</v>
      </c>
      <c r="H63" s="36" t="s">
        <v>156</v>
      </c>
      <c r="I63" s="38">
        <v>726.58</v>
      </c>
      <c r="J63" s="38">
        <v>365.6</v>
      </c>
    </row>
    <row r="64" spans="1:10">
      <c r="A64" s="39"/>
      <c r="B64" s="39" t="s">
        <v>138</v>
      </c>
      <c r="C64" s="39" t="s">
        <v>99</v>
      </c>
      <c r="D64" s="39" t="s">
        <v>145</v>
      </c>
      <c r="E64" s="36" t="s">
        <v>166</v>
      </c>
      <c r="F64" s="38">
        <v>14183</v>
      </c>
      <c r="G64" s="38">
        <v>5875.06</v>
      </c>
      <c r="H64" s="36" t="s">
        <v>156</v>
      </c>
      <c r="I64" s="38">
        <v>1161.19</v>
      </c>
      <c r="J64" s="38">
        <v>481</v>
      </c>
    </row>
    <row r="65" spans="1:10">
      <c r="A65" s="39"/>
      <c r="B65" s="39" t="s">
        <v>138</v>
      </c>
      <c r="C65" s="39" t="s">
        <v>100</v>
      </c>
      <c r="D65" s="39" t="s">
        <v>145</v>
      </c>
      <c r="E65" s="36" t="s">
        <v>168</v>
      </c>
      <c r="F65" s="38">
        <v>20213</v>
      </c>
      <c r="G65" s="38">
        <v>7493.7</v>
      </c>
      <c r="H65" s="36" t="s">
        <v>152</v>
      </c>
      <c r="I65" s="38">
        <v>495.24</v>
      </c>
      <c r="J65" s="38">
        <v>183.6</v>
      </c>
    </row>
    <row r="66" spans="1:10">
      <c r="A66" s="39"/>
      <c r="B66" s="39" t="s">
        <v>138</v>
      </c>
      <c r="C66" s="39" t="s">
        <v>101</v>
      </c>
      <c r="D66" s="39" t="s">
        <v>145</v>
      </c>
      <c r="E66" s="36" t="s">
        <v>170</v>
      </c>
      <c r="F66" s="38">
        <v>7343</v>
      </c>
      <c r="G66" s="38">
        <v>3436.09</v>
      </c>
      <c r="H66" s="36" t="s">
        <v>156</v>
      </c>
      <c r="I66" s="38">
        <v>793.27</v>
      </c>
      <c r="J66" s="38">
        <v>371.2</v>
      </c>
    </row>
    <row r="67" spans="1:10">
      <c r="A67" s="39"/>
      <c r="B67" s="39" t="s">
        <v>138</v>
      </c>
      <c r="C67" s="39" t="s">
        <v>102</v>
      </c>
      <c r="D67" s="39" t="s">
        <v>102</v>
      </c>
      <c r="E67" s="36" t="s">
        <v>139</v>
      </c>
      <c r="F67" s="38">
        <v>12272</v>
      </c>
      <c r="G67" s="38">
        <v>3231.26</v>
      </c>
      <c r="H67" s="36" t="s">
        <v>149</v>
      </c>
      <c r="I67" s="38">
        <v>1232.44</v>
      </c>
      <c r="J67" s="38">
        <v>324.5</v>
      </c>
    </row>
    <row r="68" spans="1:10">
      <c r="A68" s="39" t="s">
        <v>213</v>
      </c>
      <c r="B68" s="39" t="s">
        <v>94</v>
      </c>
      <c r="C68" s="39" t="s">
        <v>94</v>
      </c>
      <c r="D68" s="39" t="s">
        <v>94</v>
      </c>
      <c r="E68" s="36" t="s">
        <v>148</v>
      </c>
      <c r="F68" s="38">
        <v>42098.91</v>
      </c>
      <c r="G68" s="38">
        <v>18011.13</v>
      </c>
      <c r="H68" s="36" t="s">
        <v>214</v>
      </c>
      <c r="I68" s="38">
        <v>332.66</v>
      </c>
      <c r="J68" s="38">
        <v>119</v>
      </c>
    </row>
    <row r="69" spans="1:10">
      <c r="A69" s="39" t="s">
        <v>215</v>
      </c>
      <c r="B69" s="39" t="s">
        <v>138</v>
      </c>
      <c r="C69" s="39" t="s">
        <v>103</v>
      </c>
      <c r="D69" s="39" t="s">
        <v>141</v>
      </c>
      <c r="E69" s="36" t="s">
        <v>142</v>
      </c>
      <c r="F69" s="38">
        <v>7433</v>
      </c>
      <c r="G69" s="38">
        <v>2056.19</v>
      </c>
      <c r="H69" s="36" t="s">
        <v>156</v>
      </c>
      <c r="I69" s="38">
        <v>185.8</v>
      </c>
      <c r="J69" s="38">
        <v>51.4</v>
      </c>
    </row>
    <row r="70" spans="1:10">
      <c r="A70" s="39"/>
      <c r="B70" s="39" t="s">
        <v>144</v>
      </c>
      <c r="C70" s="39" t="s">
        <v>119</v>
      </c>
      <c r="D70" s="39" t="s">
        <v>145</v>
      </c>
      <c r="E70" s="36" t="s">
        <v>146</v>
      </c>
      <c r="F70" s="38">
        <v>34665.91</v>
      </c>
      <c r="G70" s="38">
        <v>15954.94</v>
      </c>
      <c r="H70" s="36" t="s">
        <v>156</v>
      </c>
      <c r="I70" s="38">
        <v>146.86</v>
      </c>
      <c r="J70" s="38">
        <v>67.6</v>
      </c>
    </row>
    <row r="71" spans="1:10">
      <c r="A71" s="39" t="s">
        <v>216</v>
      </c>
      <c r="B71" s="39" t="s">
        <v>94</v>
      </c>
      <c r="C71" s="39" t="s">
        <v>94</v>
      </c>
      <c r="D71" s="39" t="s">
        <v>94</v>
      </c>
      <c r="E71" s="36" t="s">
        <v>217</v>
      </c>
      <c r="F71" s="38">
        <v>87311.7</v>
      </c>
      <c r="G71" s="38">
        <v>48015.83</v>
      </c>
      <c r="H71" s="36" t="s">
        <v>203</v>
      </c>
      <c r="I71" s="38">
        <v>746.08</v>
      </c>
      <c r="J71" s="38">
        <v>339.88</v>
      </c>
    </row>
    <row r="72" spans="1:10">
      <c r="A72" s="39" t="s">
        <v>218</v>
      </c>
      <c r="B72" s="39" t="s">
        <v>138</v>
      </c>
      <c r="C72" s="39" t="s">
        <v>103</v>
      </c>
      <c r="D72" s="39" t="s">
        <v>141</v>
      </c>
      <c r="E72" s="36" t="s">
        <v>142</v>
      </c>
      <c r="F72" s="38">
        <v>7433</v>
      </c>
      <c r="G72" s="38">
        <v>2056.19</v>
      </c>
      <c r="H72" s="36" t="s">
        <v>156</v>
      </c>
      <c r="I72" s="38">
        <v>193.4</v>
      </c>
      <c r="J72" s="38">
        <v>53.5</v>
      </c>
    </row>
    <row r="73" spans="1:10">
      <c r="A73" s="39"/>
      <c r="B73" s="39" t="s">
        <v>138</v>
      </c>
      <c r="C73" s="39" t="s">
        <v>107</v>
      </c>
      <c r="D73" s="39" t="s">
        <v>174</v>
      </c>
      <c r="E73" s="36" t="s">
        <v>175</v>
      </c>
      <c r="F73" s="38">
        <v>5724</v>
      </c>
      <c r="G73" s="38">
        <v>2356</v>
      </c>
      <c r="H73" s="36" t="s">
        <v>154</v>
      </c>
      <c r="I73" s="38">
        <v>200.45</v>
      </c>
      <c r="J73" s="38">
        <v>82.5</v>
      </c>
    </row>
    <row r="74" spans="1:10">
      <c r="A74" s="39"/>
      <c r="B74" s="39" t="s">
        <v>138</v>
      </c>
      <c r="C74" s="39" t="s">
        <v>110</v>
      </c>
      <c r="D74" s="39" t="s">
        <v>178</v>
      </c>
      <c r="E74" s="36" t="s">
        <v>179</v>
      </c>
      <c r="F74" s="38">
        <v>12086</v>
      </c>
      <c r="G74" s="38">
        <v>7190.6</v>
      </c>
      <c r="H74" s="36" t="s">
        <v>152</v>
      </c>
      <c r="I74" s="38">
        <v>47.07</v>
      </c>
      <c r="J74" s="38">
        <v>28</v>
      </c>
    </row>
    <row r="75" spans="1:10">
      <c r="A75" s="39"/>
      <c r="B75" s="39" t="s">
        <v>138</v>
      </c>
      <c r="C75" s="39" t="s">
        <v>111</v>
      </c>
      <c r="D75" s="39" t="s">
        <v>178</v>
      </c>
      <c r="E75" s="36" t="s">
        <v>181</v>
      </c>
      <c r="F75" s="38">
        <v>11857</v>
      </c>
      <c r="G75" s="38">
        <v>7033.7</v>
      </c>
      <c r="H75" s="36" t="s">
        <v>152</v>
      </c>
      <c r="I75" s="38">
        <v>45.17</v>
      </c>
      <c r="J75" s="38">
        <v>26.8</v>
      </c>
    </row>
    <row r="76" spans="1:10">
      <c r="A76" s="39"/>
      <c r="B76" s="39" t="s">
        <v>138</v>
      </c>
      <c r="C76" s="39" t="s">
        <v>112</v>
      </c>
      <c r="D76" s="39" t="s">
        <v>178</v>
      </c>
      <c r="E76" s="36" t="s">
        <v>183</v>
      </c>
      <c r="F76" s="38">
        <v>11980</v>
      </c>
      <c r="G76" s="38">
        <v>7232.9</v>
      </c>
      <c r="H76" s="36" t="s">
        <v>152</v>
      </c>
      <c r="I76" s="38">
        <v>43.39</v>
      </c>
      <c r="J76" s="38">
        <v>26.2</v>
      </c>
    </row>
    <row r="77" spans="1:10">
      <c r="A77" s="39"/>
      <c r="B77" s="39" t="s">
        <v>138</v>
      </c>
      <c r="C77" s="39" t="s">
        <v>113</v>
      </c>
      <c r="D77" s="39" t="s">
        <v>178</v>
      </c>
      <c r="E77" s="36" t="s">
        <v>185</v>
      </c>
      <c r="F77" s="38">
        <v>10243</v>
      </c>
      <c r="G77" s="38">
        <v>4816.8</v>
      </c>
      <c r="H77" s="36" t="s">
        <v>152</v>
      </c>
      <c r="I77" s="38">
        <v>57.2</v>
      </c>
      <c r="J77" s="38">
        <v>26.9</v>
      </c>
    </row>
    <row r="78" spans="1:10">
      <c r="A78" s="39"/>
      <c r="B78" s="39" t="s">
        <v>138</v>
      </c>
      <c r="C78" s="39" t="s">
        <v>114</v>
      </c>
      <c r="D78" s="39" t="s">
        <v>178</v>
      </c>
      <c r="E78" s="36" t="s">
        <v>187</v>
      </c>
      <c r="F78" s="38">
        <v>11911.35</v>
      </c>
      <c r="G78" s="38">
        <v>7463.77</v>
      </c>
      <c r="H78" s="36" t="s">
        <v>152</v>
      </c>
      <c r="I78" s="38">
        <v>40.76</v>
      </c>
      <c r="J78" s="38">
        <v>25.54</v>
      </c>
    </row>
    <row r="79" spans="1:10">
      <c r="A79" s="39"/>
      <c r="B79" s="39" t="s">
        <v>138</v>
      </c>
      <c r="C79" s="39" t="s">
        <v>116</v>
      </c>
      <c r="D79" s="39" t="s">
        <v>178</v>
      </c>
      <c r="E79" s="36" t="s">
        <v>187</v>
      </c>
      <c r="F79" s="38">
        <v>11911.35</v>
      </c>
      <c r="G79" s="38">
        <v>7463.77</v>
      </c>
      <c r="H79" s="36" t="s">
        <v>152</v>
      </c>
      <c r="I79" s="38">
        <v>40.76</v>
      </c>
      <c r="J79" s="38">
        <v>25.54</v>
      </c>
    </row>
    <row r="80" spans="1:10">
      <c r="A80" s="39"/>
      <c r="B80" s="39" t="s">
        <v>138</v>
      </c>
      <c r="C80" s="39" t="s">
        <v>117</v>
      </c>
      <c r="D80" s="39" t="s">
        <v>189</v>
      </c>
      <c r="E80" s="36" t="s">
        <v>190</v>
      </c>
      <c r="F80" s="38">
        <v>4166</v>
      </c>
      <c r="G80" s="38">
        <v>2402.1</v>
      </c>
      <c r="H80" s="36" t="s">
        <v>152</v>
      </c>
      <c r="I80" s="38">
        <v>77.88</v>
      </c>
      <c r="J80" s="38">
        <v>44.9</v>
      </c>
    </row>
    <row r="81" spans="1:10">
      <c r="A81" s="39" t="s">
        <v>219</v>
      </c>
      <c r="B81" s="39" t="s">
        <v>94</v>
      </c>
      <c r="C81" s="39" t="s">
        <v>94</v>
      </c>
      <c r="D81" s="39" t="s">
        <v>94</v>
      </c>
      <c r="E81" s="36" t="s">
        <v>139</v>
      </c>
      <c r="F81" s="38">
        <v>12272</v>
      </c>
      <c r="G81" s="38">
        <v>3231.26</v>
      </c>
      <c r="H81" s="36" t="s">
        <v>220</v>
      </c>
      <c r="I81" s="38">
        <v>3818.44</v>
      </c>
      <c r="J81" s="38">
        <v>1005.4</v>
      </c>
    </row>
    <row r="82" spans="1:10">
      <c r="A82" s="39" t="s">
        <v>221</v>
      </c>
      <c r="B82" s="39" t="s">
        <v>138</v>
      </c>
      <c r="C82" s="39" t="s">
        <v>102</v>
      </c>
      <c r="D82" s="39" t="s">
        <v>102</v>
      </c>
      <c r="E82" s="36" t="s">
        <v>139</v>
      </c>
      <c r="F82" s="38">
        <v>12272</v>
      </c>
      <c r="G82" s="38">
        <v>3231.26</v>
      </c>
      <c r="H82" s="36" t="s">
        <v>220</v>
      </c>
      <c r="I82" s="38">
        <v>3818.44</v>
      </c>
      <c r="J82" s="38">
        <v>1005.4</v>
      </c>
    </row>
    <row r="83" spans="1:10">
      <c r="A83" s="39" t="s">
        <v>222</v>
      </c>
      <c r="B83" s="39" t="s">
        <v>94</v>
      </c>
      <c r="C83" s="39" t="s">
        <v>94</v>
      </c>
      <c r="D83" s="39" t="s">
        <v>94</v>
      </c>
      <c r="E83" s="36" t="s">
        <v>146</v>
      </c>
      <c r="F83" s="38">
        <v>34665.91</v>
      </c>
      <c r="G83" s="38">
        <v>15954.94</v>
      </c>
      <c r="H83" s="36" t="s">
        <v>207</v>
      </c>
      <c r="I83" s="38">
        <v>2977.6</v>
      </c>
      <c r="J83" s="38">
        <v>1370.54</v>
      </c>
    </row>
    <row r="84" spans="1:10">
      <c r="A84" s="39" t="s">
        <v>223</v>
      </c>
      <c r="B84" s="39" t="s">
        <v>144</v>
      </c>
      <c r="C84" s="39" t="s">
        <v>119</v>
      </c>
      <c r="D84" s="39" t="s">
        <v>145</v>
      </c>
      <c r="E84" s="36" t="s">
        <v>146</v>
      </c>
      <c r="F84" s="38">
        <v>34665.91</v>
      </c>
      <c r="G84" s="38">
        <v>15954.94</v>
      </c>
      <c r="H84" s="36" t="s">
        <v>207</v>
      </c>
      <c r="I84" s="38">
        <v>2977.6</v>
      </c>
      <c r="J84" s="38">
        <v>1370.54</v>
      </c>
    </row>
    <row r="85" spans="1:10">
      <c r="A85" s="39" t="s">
        <v>224</v>
      </c>
      <c r="B85" s="39" t="s">
        <v>94</v>
      </c>
      <c r="C85" s="39" t="s">
        <v>94</v>
      </c>
      <c r="D85" s="39" t="s">
        <v>94</v>
      </c>
      <c r="E85" s="36" t="s">
        <v>142</v>
      </c>
      <c r="F85" s="38">
        <v>7433</v>
      </c>
      <c r="G85" s="38">
        <v>2056.19</v>
      </c>
      <c r="H85" s="36" t="s">
        <v>156</v>
      </c>
      <c r="I85" s="38">
        <v>195.21</v>
      </c>
      <c r="J85" s="38">
        <v>54</v>
      </c>
    </row>
    <row r="86" spans="1:10">
      <c r="A86" s="39" t="s">
        <v>225</v>
      </c>
      <c r="B86" s="39" t="s">
        <v>138</v>
      </c>
      <c r="C86" s="39" t="s">
        <v>103</v>
      </c>
      <c r="D86" s="39" t="s">
        <v>141</v>
      </c>
      <c r="E86" s="36" t="s">
        <v>142</v>
      </c>
      <c r="F86" s="38">
        <v>7433</v>
      </c>
      <c r="G86" s="38">
        <v>2056.19</v>
      </c>
      <c r="H86" s="36" t="s">
        <v>156</v>
      </c>
      <c r="I86" s="38">
        <v>195.21</v>
      </c>
      <c r="J86" s="38">
        <v>54</v>
      </c>
    </row>
    <row r="87" spans="1:10">
      <c r="A87" s="39" t="s">
        <v>226</v>
      </c>
      <c r="B87" s="39" t="s">
        <v>94</v>
      </c>
      <c r="C87" s="39" t="s">
        <v>94</v>
      </c>
      <c r="D87" s="39" t="s">
        <v>94</v>
      </c>
      <c r="E87" s="36" t="s">
        <v>142</v>
      </c>
      <c r="F87" s="38">
        <v>7433</v>
      </c>
      <c r="G87" s="38">
        <v>2056.19</v>
      </c>
      <c r="H87" s="36" t="s">
        <v>156</v>
      </c>
      <c r="I87" s="38">
        <v>194.86</v>
      </c>
      <c r="J87" s="38">
        <v>53.9</v>
      </c>
    </row>
    <row r="88" spans="1:10">
      <c r="A88" s="39" t="s">
        <v>227</v>
      </c>
      <c r="B88" s="39" t="s">
        <v>138</v>
      </c>
      <c r="C88" s="39" t="s">
        <v>103</v>
      </c>
      <c r="D88" s="39" t="s">
        <v>141</v>
      </c>
      <c r="E88" s="36" t="s">
        <v>142</v>
      </c>
      <c r="F88" s="38">
        <v>7433</v>
      </c>
      <c r="G88" s="38">
        <v>2056.19</v>
      </c>
      <c r="H88" s="36" t="s">
        <v>156</v>
      </c>
      <c r="I88" s="38">
        <v>194.86</v>
      </c>
      <c r="J88" s="38">
        <v>53.9</v>
      </c>
    </row>
    <row r="89" spans="1:10">
      <c r="A89" s="39" t="s">
        <v>228</v>
      </c>
      <c r="B89" s="39" t="s">
        <v>94</v>
      </c>
      <c r="C89" s="39" t="s">
        <v>94</v>
      </c>
      <c r="D89" s="39" t="s">
        <v>94</v>
      </c>
      <c r="E89" s="36" t="s">
        <v>142</v>
      </c>
      <c r="F89" s="38">
        <v>7433</v>
      </c>
      <c r="G89" s="38">
        <v>2056.19</v>
      </c>
      <c r="H89" s="36" t="s">
        <v>154</v>
      </c>
      <c r="I89" s="38">
        <v>249.43</v>
      </c>
      <c r="J89" s="38">
        <v>69</v>
      </c>
    </row>
    <row r="90" spans="1:10">
      <c r="A90" s="39" t="s">
        <v>229</v>
      </c>
      <c r="B90" s="39" t="s">
        <v>138</v>
      </c>
      <c r="C90" s="39" t="s">
        <v>103</v>
      </c>
      <c r="D90" s="39" t="s">
        <v>141</v>
      </c>
      <c r="E90" s="36" t="s">
        <v>142</v>
      </c>
      <c r="F90" s="38">
        <v>7433</v>
      </c>
      <c r="G90" s="38">
        <v>2056.19</v>
      </c>
      <c r="H90" s="36" t="s">
        <v>154</v>
      </c>
      <c r="I90" s="38">
        <v>249.43</v>
      </c>
      <c r="J90" s="38">
        <v>69</v>
      </c>
    </row>
    <row r="91" spans="1:10">
      <c r="A91" s="39" t="s">
        <v>230</v>
      </c>
      <c r="B91" s="39" t="s">
        <v>94</v>
      </c>
      <c r="C91" s="39" t="s">
        <v>94</v>
      </c>
      <c r="D91" s="39" t="s">
        <v>94</v>
      </c>
      <c r="E91" s="36" t="s">
        <v>231</v>
      </c>
      <c r="F91" s="38">
        <v>38535</v>
      </c>
      <c r="G91" s="38">
        <v>15249.99</v>
      </c>
      <c r="H91" s="36" t="s">
        <v>232</v>
      </c>
      <c r="I91" s="38">
        <v>8611.42</v>
      </c>
      <c r="J91" s="38">
        <v>3523.3</v>
      </c>
    </row>
    <row r="92" spans="1:10">
      <c r="A92" s="39" t="s">
        <v>233</v>
      </c>
      <c r="B92" s="39" t="s">
        <v>138</v>
      </c>
      <c r="C92" s="39" t="s">
        <v>100</v>
      </c>
      <c r="D92" s="39" t="s">
        <v>145</v>
      </c>
      <c r="E92" s="36" t="s">
        <v>168</v>
      </c>
      <c r="F92" s="38">
        <v>20213</v>
      </c>
      <c r="G92" s="38">
        <v>7493.7</v>
      </c>
      <c r="H92" s="36" t="s">
        <v>152</v>
      </c>
      <c r="I92" s="38">
        <v>319.64</v>
      </c>
      <c r="J92" s="38">
        <v>118.5</v>
      </c>
    </row>
    <row r="93" spans="1:10">
      <c r="A93" s="39"/>
      <c r="B93" s="39" t="s">
        <v>138</v>
      </c>
      <c r="C93" s="39" t="s">
        <v>101</v>
      </c>
      <c r="D93" s="39" t="s">
        <v>145</v>
      </c>
      <c r="E93" s="36" t="s">
        <v>170</v>
      </c>
      <c r="F93" s="38">
        <v>7343</v>
      </c>
      <c r="G93" s="38">
        <v>3436.09</v>
      </c>
      <c r="H93" s="36" t="s">
        <v>234</v>
      </c>
      <c r="I93" s="38">
        <v>3039.54</v>
      </c>
      <c r="J93" s="38">
        <v>1422.3</v>
      </c>
    </row>
    <row r="94" spans="1:10">
      <c r="A94" s="39"/>
      <c r="B94" s="39" t="s">
        <v>138</v>
      </c>
      <c r="C94" s="39" t="s">
        <v>107</v>
      </c>
      <c r="D94" s="39" t="s">
        <v>174</v>
      </c>
      <c r="E94" s="36" t="s">
        <v>175</v>
      </c>
      <c r="F94" s="38">
        <v>5724</v>
      </c>
      <c r="G94" s="38">
        <v>2356</v>
      </c>
      <c r="H94" s="36" t="s">
        <v>152</v>
      </c>
      <c r="I94" s="38">
        <v>511.18</v>
      </c>
      <c r="J94" s="38">
        <v>210.4</v>
      </c>
    </row>
    <row r="95" spans="1:10">
      <c r="A95" s="39"/>
      <c r="B95" s="39" t="s">
        <v>138</v>
      </c>
      <c r="C95" s="39" t="s">
        <v>108</v>
      </c>
      <c r="D95" s="39" t="s">
        <v>108</v>
      </c>
      <c r="E95" s="36" t="s">
        <v>167</v>
      </c>
      <c r="F95" s="38">
        <v>5255</v>
      </c>
      <c r="G95" s="38">
        <v>1964.2</v>
      </c>
      <c r="H95" s="36" t="s">
        <v>235</v>
      </c>
      <c r="I95" s="38">
        <v>4741.06</v>
      </c>
      <c r="J95" s="38">
        <v>1772.1</v>
      </c>
    </row>
    <row r="96" spans="1:10">
      <c r="A96" s="39" t="s">
        <v>236</v>
      </c>
      <c r="B96" s="39" t="s">
        <v>94</v>
      </c>
      <c r="C96" s="39" t="s">
        <v>94</v>
      </c>
      <c r="D96" s="39" t="s">
        <v>94</v>
      </c>
      <c r="E96" s="36" t="s">
        <v>146</v>
      </c>
      <c r="F96" s="38">
        <v>34665.91</v>
      </c>
      <c r="G96" s="38">
        <v>15954.94</v>
      </c>
      <c r="H96" s="36" t="s">
        <v>167</v>
      </c>
      <c r="I96" s="38">
        <v>1787.82</v>
      </c>
      <c r="J96" s="38">
        <v>822.91</v>
      </c>
    </row>
    <row r="97" spans="1:10">
      <c r="A97" s="39" t="s">
        <v>237</v>
      </c>
      <c r="B97" s="39" t="s">
        <v>144</v>
      </c>
      <c r="C97" s="39" t="s">
        <v>119</v>
      </c>
      <c r="D97" s="39" t="s">
        <v>145</v>
      </c>
      <c r="E97" s="36" t="s">
        <v>146</v>
      </c>
      <c r="F97" s="38">
        <v>34665.91</v>
      </c>
      <c r="G97" s="38">
        <v>15954.94</v>
      </c>
      <c r="H97" s="36" t="s">
        <v>167</v>
      </c>
      <c r="I97" s="38">
        <v>1787.82</v>
      </c>
      <c r="J97" s="38">
        <v>822.91</v>
      </c>
    </row>
    <row r="98" spans="1:10">
      <c r="A98" s="39" t="s">
        <v>238</v>
      </c>
      <c r="B98" s="39" t="s">
        <v>94</v>
      </c>
      <c r="C98" s="39" t="s">
        <v>94</v>
      </c>
      <c r="D98" s="39" t="s">
        <v>94</v>
      </c>
      <c r="E98" s="36" t="s">
        <v>239</v>
      </c>
      <c r="F98" s="38">
        <v>48769</v>
      </c>
      <c r="G98" s="38">
        <v>21909.69</v>
      </c>
      <c r="H98" s="36" t="s">
        <v>240</v>
      </c>
      <c r="I98" s="38">
        <v>7773.64</v>
      </c>
      <c r="J98" s="38">
        <v>3747.21</v>
      </c>
    </row>
    <row r="99" spans="1:10">
      <c r="A99" s="39" t="s">
        <v>241</v>
      </c>
      <c r="B99" s="39" t="s">
        <v>138</v>
      </c>
      <c r="C99" s="39" t="s">
        <v>97</v>
      </c>
      <c r="D99" s="39" t="s">
        <v>145</v>
      </c>
      <c r="E99" s="36" t="s">
        <v>164</v>
      </c>
      <c r="F99" s="38">
        <v>17047</v>
      </c>
      <c r="G99" s="38">
        <v>8577.8</v>
      </c>
      <c r="H99" s="36" t="s">
        <v>190</v>
      </c>
      <c r="I99" s="38">
        <v>5613.53</v>
      </c>
      <c r="J99" s="38">
        <v>2824.61</v>
      </c>
    </row>
    <row r="100" spans="1:10">
      <c r="A100" s="39"/>
      <c r="B100" s="39" t="s">
        <v>138</v>
      </c>
      <c r="C100" s="39" t="s">
        <v>100</v>
      </c>
      <c r="D100" s="39" t="s">
        <v>145</v>
      </c>
      <c r="E100" s="36" t="s">
        <v>168</v>
      </c>
      <c r="F100" s="38">
        <v>20213</v>
      </c>
      <c r="G100" s="38">
        <v>7493.7</v>
      </c>
      <c r="H100" s="36" t="s">
        <v>149</v>
      </c>
      <c r="I100" s="38">
        <v>1305.5</v>
      </c>
      <c r="J100" s="38">
        <v>484</v>
      </c>
    </row>
    <row r="101" spans="1:10">
      <c r="A101" s="39"/>
      <c r="B101" s="39" t="s">
        <v>138</v>
      </c>
      <c r="C101" s="39" t="s">
        <v>101</v>
      </c>
      <c r="D101" s="39" t="s">
        <v>145</v>
      </c>
      <c r="E101" s="36" t="s">
        <v>170</v>
      </c>
      <c r="F101" s="38">
        <v>7343</v>
      </c>
      <c r="G101" s="38">
        <v>3436.09</v>
      </c>
      <c r="H101" s="36" t="s">
        <v>154</v>
      </c>
      <c r="I101" s="38">
        <v>498.37</v>
      </c>
      <c r="J101" s="38">
        <v>233.2</v>
      </c>
    </row>
    <row r="102" spans="1:10">
      <c r="A102" s="39"/>
      <c r="B102" s="39" t="s">
        <v>138</v>
      </c>
      <c r="C102" s="39" t="s">
        <v>117</v>
      </c>
      <c r="D102" s="39" t="s">
        <v>189</v>
      </c>
      <c r="E102" s="36" t="s">
        <v>190</v>
      </c>
      <c r="F102" s="38">
        <v>4166</v>
      </c>
      <c r="G102" s="38">
        <v>2402.1</v>
      </c>
      <c r="H102" s="36" t="s">
        <v>156</v>
      </c>
      <c r="I102" s="38">
        <v>356.24</v>
      </c>
      <c r="J102" s="38">
        <v>205.4</v>
      </c>
    </row>
    <row r="103" spans="1:10">
      <c r="A103" s="39" t="s">
        <v>242</v>
      </c>
      <c r="B103" s="39" t="s">
        <v>94</v>
      </c>
      <c r="C103" s="39" t="s">
        <v>94</v>
      </c>
      <c r="D103" s="39" t="s">
        <v>94</v>
      </c>
      <c r="E103" s="36" t="s">
        <v>164</v>
      </c>
      <c r="F103" s="38">
        <v>17047</v>
      </c>
      <c r="G103" s="38">
        <v>8577.8</v>
      </c>
      <c r="H103" s="36" t="s">
        <v>243</v>
      </c>
      <c r="I103" s="38">
        <v>5184.97</v>
      </c>
      <c r="J103" s="38">
        <v>2609</v>
      </c>
    </row>
    <row r="104" spans="1:10">
      <c r="A104" s="39" t="s">
        <v>244</v>
      </c>
      <c r="B104" s="39" t="s">
        <v>138</v>
      </c>
      <c r="C104" s="39" t="s">
        <v>97</v>
      </c>
      <c r="D104" s="39" t="s">
        <v>145</v>
      </c>
      <c r="E104" s="36" t="s">
        <v>164</v>
      </c>
      <c r="F104" s="38">
        <v>17047</v>
      </c>
      <c r="G104" s="38">
        <v>8577.8</v>
      </c>
      <c r="H104" s="36" t="s">
        <v>243</v>
      </c>
      <c r="I104" s="38">
        <v>5184.97</v>
      </c>
      <c r="J104" s="38">
        <v>2609</v>
      </c>
    </row>
    <row r="105" spans="1:10">
      <c r="A105" s="39" t="s">
        <v>245</v>
      </c>
      <c r="B105" s="39" t="s">
        <v>94</v>
      </c>
      <c r="C105" s="39" t="s">
        <v>94</v>
      </c>
      <c r="D105" s="39" t="s">
        <v>94</v>
      </c>
      <c r="E105" s="36" t="s">
        <v>166</v>
      </c>
      <c r="F105" s="38">
        <v>14183</v>
      </c>
      <c r="G105" s="38">
        <v>5875.06</v>
      </c>
      <c r="H105" s="36" t="s">
        <v>246</v>
      </c>
      <c r="I105" s="38">
        <v>9407.66</v>
      </c>
      <c r="J105" s="38">
        <v>3896.93</v>
      </c>
    </row>
    <row r="106" spans="1:10">
      <c r="A106" s="39" t="s">
        <v>247</v>
      </c>
      <c r="B106" s="39" t="s">
        <v>138</v>
      </c>
      <c r="C106" s="39" t="s">
        <v>99</v>
      </c>
      <c r="D106" s="39" t="s">
        <v>145</v>
      </c>
      <c r="E106" s="36" t="s">
        <v>166</v>
      </c>
      <c r="F106" s="38">
        <v>14183</v>
      </c>
      <c r="G106" s="38">
        <v>5875.06</v>
      </c>
      <c r="H106" s="36" t="s">
        <v>246</v>
      </c>
      <c r="I106" s="38">
        <v>9407.66</v>
      </c>
      <c r="J106" s="38">
        <v>3896.93</v>
      </c>
    </row>
    <row r="107" spans="1:10">
      <c r="A107" s="39" t="s">
        <v>248</v>
      </c>
      <c r="B107" s="39" t="s">
        <v>94</v>
      </c>
      <c r="C107" s="39" t="s">
        <v>94</v>
      </c>
      <c r="D107" s="39" t="s">
        <v>94</v>
      </c>
      <c r="E107" s="36" t="s">
        <v>168</v>
      </c>
      <c r="F107" s="38">
        <v>20213</v>
      </c>
      <c r="G107" s="38">
        <v>7493.7</v>
      </c>
      <c r="H107" s="36" t="s">
        <v>249</v>
      </c>
      <c r="I107" s="38">
        <v>11020.84</v>
      </c>
      <c r="J107" s="38">
        <v>4085.8</v>
      </c>
    </row>
    <row r="108" spans="1:10">
      <c r="A108" s="39" t="s">
        <v>250</v>
      </c>
      <c r="B108" s="39" t="s">
        <v>138</v>
      </c>
      <c r="C108" s="39" t="s">
        <v>100</v>
      </c>
      <c r="D108" s="39" t="s">
        <v>145</v>
      </c>
      <c r="E108" s="36" t="s">
        <v>168</v>
      </c>
      <c r="F108" s="38">
        <v>20213</v>
      </c>
      <c r="G108" s="38">
        <v>7493.7</v>
      </c>
      <c r="H108" s="36" t="s">
        <v>249</v>
      </c>
      <c r="I108" s="38">
        <v>11020.84</v>
      </c>
      <c r="J108" s="38">
        <v>4085.8</v>
      </c>
    </row>
    <row r="109" spans="1:10">
      <c r="A109" s="39" t="s">
        <v>251</v>
      </c>
      <c r="B109" s="39" t="s">
        <v>94</v>
      </c>
      <c r="C109" s="39" t="s">
        <v>94</v>
      </c>
      <c r="D109" s="39" t="s">
        <v>94</v>
      </c>
      <c r="E109" s="36" t="s">
        <v>170</v>
      </c>
      <c r="F109" s="38">
        <v>7343</v>
      </c>
      <c r="G109" s="38">
        <v>3436.09</v>
      </c>
      <c r="H109" s="36" t="s">
        <v>203</v>
      </c>
      <c r="I109" s="38">
        <v>1669.45</v>
      </c>
      <c r="J109" s="38">
        <v>781.2</v>
      </c>
    </row>
    <row r="110" spans="1:10">
      <c r="A110" s="39" t="s">
        <v>252</v>
      </c>
      <c r="B110" s="39" t="s">
        <v>138</v>
      </c>
      <c r="C110" s="39" t="s">
        <v>101</v>
      </c>
      <c r="D110" s="39" t="s">
        <v>145</v>
      </c>
      <c r="E110" s="36" t="s">
        <v>170</v>
      </c>
      <c r="F110" s="38">
        <v>7343</v>
      </c>
      <c r="G110" s="38">
        <v>3436.09</v>
      </c>
      <c r="H110" s="36" t="s">
        <v>203</v>
      </c>
      <c r="I110" s="38">
        <v>1669.45</v>
      </c>
      <c r="J110" s="38">
        <v>781.2</v>
      </c>
    </row>
  </sheetData>
  <mergeCells count="18">
    <mergeCell ref="A1:J1"/>
    <mergeCell ref="A2:C2"/>
    <mergeCell ref="H2:J2"/>
    <mergeCell ref="B3:G3"/>
    <mergeCell ref="H3:J3"/>
    <mergeCell ref="A3:A4"/>
    <mergeCell ref="A7:A9"/>
    <mergeCell ref="A11:A12"/>
    <mergeCell ref="A14:A15"/>
    <mergeCell ref="A17:A18"/>
    <mergeCell ref="A20:A40"/>
    <mergeCell ref="A42:A58"/>
    <mergeCell ref="A60:A61"/>
    <mergeCell ref="A63:A67"/>
    <mergeCell ref="A69:A70"/>
    <mergeCell ref="A72:A80"/>
    <mergeCell ref="A92:A95"/>
    <mergeCell ref="A99:A10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0"/>
  <sheetViews>
    <sheetView workbookViewId="0">
      <selection activeCell="A1" sqref="A1:Q1"/>
    </sheetView>
  </sheetViews>
  <sheetFormatPr defaultColWidth="7" defaultRowHeight="14.25"/>
  <cols>
    <col min="1" max="1" width="4.375" style="2" customWidth="1"/>
    <col min="2" max="2" width="11.125" style="2" customWidth="1"/>
    <col min="3" max="3" width="15.625" style="2" customWidth="1"/>
    <col min="4" max="4" width="13.125" style="2" customWidth="1"/>
    <col min="5" max="5" width="8.125" style="2" customWidth="1"/>
    <col min="6" max="6" width="12.375" style="2" customWidth="1"/>
    <col min="7" max="7" width="12.25" style="2" customWidth="1"/>
    <col min="8" max="8" width="11.875" style="2" customWidth="1"/>
    <col min="9" max="9" width="10" style="2" customWidth="1"/>
    <col min="10" max="10" width="17.375" style="1" customWidth="1"/>
    <col min="11" max="16381" width="7" style="1"/>
  </cols>
  <sheetData>
    <row r="1" s="1" customFormat="1" ht="36" customHeight="1" spans="1:17">
      <c r="A1" s="3" t="s">
        <v>253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24" customHeight="1" spans="1:17">
      <c r="A2" s="4" t="s">
        <v>254</v>
      </c>
      <c r="B2" s="5" t="s">
        <v>255</v>
      </c>
      <c r="C2" s="5" t="s">
        <v>126</v>
      </c>
      <c r="D2" s="5" t="s">
        <v>256</v>
      </c>
      <c r="E2" s="5" t="s">
        <v>257</v>
      </c>
      <c r="F2" s="5" t="s">
        <v>258</v>
      </c>
      <c r="G2" s="5" t="s">
        <v>127</v>
      </c>
      <c r="H2" s="5" t="s">
        <v>259</v>
      </c>
      <c r="I2" s="5" t="s">
        <v>260</v>
      </c>
      <c r="J2" s="5" t="s">
        <v>261</v>
      </c>
      <c r="K2" s="5" t="s">
        <v>262</v>
      </c>
      <c r="L2" s="5" t="s">
        <v>263</v>
      </c>
      <c r="M2" s="5" t="s">
        <v>264</v>
      </c>
      <c r="N2" s="5" t="s">
        <v>265</v>
      </c>
      <c r="O2" s="5" t="s">
        <v>266</v>
      </c>
      <c r="P2" s="5" t="s">
        <v>267</v>
      </c>
      <c r="Q2" s="25" t="s">
        <v>268</v>
      </c>
    </row>
    <row r="3" s="1" customFormat="1" ht="24" customHeight="1" spans="1:17">
      <c r="A3" s="6" t="s">
        <v>133</v>
      </c>
      <c r="B3" s="7" t="s">
        <v>94</v>
      </c>
      <c r="C3" s="7" t="s">
        <v>94</v>
      </c>
      <c r="D3" s="7" t="s">
        <v>94</v>
      </c>
      <c r="E3" s="7" t="s">
        <v>94</v>
      </c>
      <c r="F3" s="7" t="s">
        <v>94</v>
      </c>
      <c r="G3" s="7" t="s">
        <v>94</v>
      </c>
      <c r="H3" s="7" t="s">
        <v>94</v>
      </c>
      <c r="I3" s="7" t="s">
        <v>94</v>
      </c>
      <c r="J3" s="7" t="s">
        <v>94</v>
      </c>
      <c r="K3" s="7" t="s">
        <v>94</v>
      </c>
      <c r="L3" s="21">
        <v>35612.56</v>
      </c>
      <c r="M3" s="21">
        <v>14816.75</v>
      </c>
      <c r="N3" s="22" t="s">
        <v>94</v>
      </c>
      <c r="O3" s="7" t="s">
        <v>94</v>
      </c>
      <c r="P3" s="7" t="s">
        <v>94</v>
      </c>
      <c r="Q3" s="26" t="s">
        <v>94</v>
      </c>
    </row>
    <row r="4" s="1" customFormat="1" ht="24" customHeight="1" spans="1:17">
      <c r="A4" s="8">
        <v>1</v>
      </c>
      <c r="B4" s="7" t="s">
        <v>269</v>
      </c>
      <c r="C4" s="9" t="s">
        <v>138</v>
      </c>
      <c r="D4" s="10" t="s">
        <v>101</v>
      </c>
      <c r="E4" s="11" t="s">
        <v>270</v>
      </c>
      <c r="F4" s="7" t="s">
        <v>271</v>
      </c>
      <c r="G4" s="7" t="s">
        <v>272</v>
      </c>
      <c r="H4" s="7" t="s">
        <v>273</v>
      </c>
      <c r="I4" s="7" t="s">
        <v>274</v>
      </c>
      <c r="J4" s="7" t="s">
        <v>163</v>
      </c>
      <c r="K4" s="7" t="s">
        <v>94</v>
      </c>
      <c r="L4" s="21">
        <v>159.43</v>
      </c>
      <c r="M4" s="21">
        <v>74.6</v>
      </c>
      <c r="N4" s="22" t="s">
        <v>94</v>
      </c>
      <c r="O4" s="7" t="s">
        <v>94</v>
      </c>
      <c r="P4" s="7" t="s">
        <v>94</v>
      </c>
      <c r="Q4" s="26" t="s">
        <v>275</v>
      </c>
    </row>
    <row r="5" s="1" customFormat="1" ht="24" customHeight="1" spans="1:17">
      <c r="A5" s="12">
        <v>2</v>
      </c>
      <c r="B5" s="13" t="s">
        <v>276</v>
      </c>
      <c r="C5" s="14" t="s">
        <v>138</v>
      </c>
      <c r="D5" s="15"/>
      <c r="E5" s="16" t="s">
        <v>270</v>
      </c>
      <c r="F5" s="13" t="s">
        <v>277</v>
      </c>
      <c r="G5" s="13" t="s">
        <v>82</v>
      </c>
      <c r="H5" s="13" t="s">
        <v>278</v>
      </c>
      <c r="I5" s="13" t="s">
        <v>274</v>
      </c>
      <c r="J5" s="13" t="s">
        <v>163</v>
      </c>
      <c r="K5" s="13" t="s">
        <v>94</v>
      </c>
      <c r="L5" s="23">
        <v>167.12</v>
      </c>
      <c r="M5" s="23">
        <v>78.2</v>
      </c>
      <c r="N5" s="24" t="s">
        <v>94</v>
      </c>
      <c r="O5" s="13" t="s">
        <v>94</v>
      </c>
      <c r="P5" s="13" t="s">
        <v>94</v>
      </c>
      <c r="Q5" s="13" t="s">
        <v>275</v>
      </c>
    </row>
    <row r="6" s="1" customFormat="1" ht="24" customHeight="1" spans="1:17">
      <c r="A6" s="12">
        <v>3</v>
      </c>
      <c r="B6" s="13" t="s">
        <v>279</v>
      </c>
      <c r="C6" s="14" t="s">
        <v>138</v>
      </c>
      <c r="D6" s="15"/>
      <c r="E6" s="16" t="s">
        <v>270</v>
      </c>
      <c r="F6" s="13" t="s">
        <v>280</v>
      </c>
      <c r="G6" s="13" t="s">
        <v>82</v>
      </c>
      <c r="H6" s="13" t="s">
        <v>278</v>
      </c>
      <c r="I6" s="13" t="s">
        <v>274</v>
      </c>
      <c r="J6" s="13" t="s">
        <v>163</v>
      </c>
      <c r="K6" s="13" t="s">
        <v>94</v>
      </c>
      <c r="L6" s="23">
        <v>49.36</v>
      </c>
      <c r="M6" s="23">
        <v>23.1</v>
      </c>
      <c r="N6" s="24" t="s">
        <v>94</v>
      </c>
      <c r="O6" s="13" t="s">
        <v>94</v>
      </c>
      <c r="P6" s="13" t="s">
        <v>94</v>
      </c>
      <c r="Q6" s="13" t="s">
        <v>275</v>
      </c>
    </row>
    <row r="7" s="1" customFormat="1" ht="24" customHeight="1" spans="1:17">
      <c r="A7" s="12">
        <v>4</v>
      </c>
      <c r="B7" s="13" t="s">
        <v>281</v>
      </c>
      <c r="C7" s="14" t="s">
        <v>138</v>
      </c>
      <c r="D7" s="15"/>
      <c r="E7" s="16" t="s">
        <v>270</v>
      </c>
      <c r="F7" s="13" t="s">
        <v>282</v>
      </c>
      <c r="G7" s="13" t="s">
        <v>82</v>
      </c>
      <c r="H7" s="13" t="s">
        <v>278</v>
      </c>
      <c r="I7" s="13" t="s">
        <v>274</v>
      </c>
      <c r="J7" s="13" t="s">
        <v>163</v>
      </c>
      <c r="K7" s="13" t="s">
        <v>94</v>
      </c>
      <c r="L7" s="23">
        <v>50</v>
      </c>
      <c r="M7" s="23">
        <v>23.4</v>
      </c>
      <c r="N7" s="24" t="s">
        <v>94</v>
      </c>
      <c r="O7" s="13" t="s">
        <v>94</v>
      </c>
      <c r="P7" s="13" t="s">
        <v>94</v>
      </c>
      <c r="Q7" s="13" t="s">
        <v>275</v>
      </c>
    </row>
    <row r="8" s="1" customFormat="1" ht="24" customHeight="1" spans="1:17">
      <c r="A8" s="12">
        <v>5</v>
      </c>
      <c r="B8" s="13" t="s">
        <v>283</v>
      </c>
      <c r="C8" s="14" t="s">
        <v>138</v>
      </c>
      <c r="D8" s="15"/>
      <c r="E8" s="16" t="s">
        <v>270</v>
      </c>
      <c r="F8" s="13" t="s">
        <v>284</v>
      </c>
      <c r="G8" s="13" t="s">
        <v>82</v>
      </c>
      <c r="H8" s="13" t="s">
        <v>278</v>
      </c>
      <c r="I8" s="13" t="s">
        <v>274</v>
      </c>
      <c r="J8" s="13" t="s">
        <v>163</v>
      </c>
      <c r="K8" s="13" t="s">
        <v>94</v>
      </c>
      <c r="L8" s="23">
        <v>44.23</v>
      </c>
      <c r="M8" s="23">
        <v>20.7</v>
      </c>
      <c r="N8" s="24" t="s">
        <v>94</v>
      </c>
      <c r="O8" s="13" t="s">
        <v>94</v>
      </c>
      <c r="P8" s="13" t="s">
        <v>94</v>
      </c>
      <c r="Q8" s="13" t="s">
        <v>275</v>
      </c>
    </row>
    <row r="9" s="1" customFormat="1" ht="24" customHeight="1" spans="1:17">
      <c r="A9" s="12">
        <v>6</v>
      </c>
      <c r="B9" s="13" t="s">
        <v>285</v>
      </c>
      <c r="C9" s="14" t="s">
        <v>138</v>
      </c>
      <c r="D9" s="17"/>
      <c r="E9" s="16" t="s">
        <v>270</v>
      </c>
      <c r="F9" s="13" t="s">
        <v>286</v>
      </c>
      <c r="G9" s="13" t="s">
        <v>82</v>
      </c>
      <c r="H9" s="13" t="s">
        <v>278</v>
      </c>
      <c r="I9" s="13" t="s">
        <v>274</v>
      </c>
      <c r="J9" s="13" t="s">
        <v>163</v>
      </c>
      <c r="K9" s="13" t="s">
        <v>94</v>
      </c>
      <c r="L9" s="23">
        <v>54.7</v>
      </c>
      <c r="M9" s="23">
        <v>25.6</v>
      </c>
      <c r="N9" s="24" t="s">
        <v>94</v>
      </c>
      <c r="O9" s="13" t="s">
        <v>94</v>
      </c>
      <c r="P9" s="13" t="s">
        <v>94</v>
      </c>
      <c r="Q9" s="13" t="s">
        <v>275</v>
      </c>
    </row>
    <row r="10" s="1" customFormat="1" ht="24" customHeight="1" spans="1:17">
      <c r="A10" s="12">
        <v>7</v>
      </c>
      <c r="B10" s="13" t="s">
        <v>287</v>
      </c>
      <c r="C10" s="13" t="s">
        <v>138</v>
      </c>
      <c r="D10" s="18" t="s">
        <v>103</v>
      </c>
      <c r="E10" s="13" t="s">
        <v>288</v>
      </c>
      <c r="F10" s="13" t="s">
        <v>289</v>
      </c>
      <c r="G10" s="13" t="s">
        <v>290</v>
      </c>
      <c r="H10" s="13" t="s">
        <v>291</v>
      </c>
      <c r="I10" s="13" t="s">
        <v>274</v>
      </c>
      <c r="J10" s="13" t="s">
        <v>163</v>
      </c>
      <c r="K10" s="13" t="s">
        <v>94</v>
      </c>
      <c r="L10" s="23">
        <v>96.88</v>
      </c>
      <c r="M10" s="23">
        <v>26.8</v>
      </c>
      <c r="N10" s="24" t="s">
        <v>94</v>
      </c>
      <c r="O10" s="13" t="s">
        <v>94</v>
      </c>
      <c r="P10" s="13" t="s">
        <v>94</v>
      </c>
      <c r="Q10" s="13" t="s">
        <v>275</v>
      </c>
    </row>
    <row r="11" s="1" customFormat="1" ht="24" customHeight="1" spans="1:17">
      <c r="A11" s="12">
        <v>8</v>
      </c>
      <c r="B11" s="13" t="s">
        <v>292</v>
      </c>
      <c r="C11" s="13" t="s">
        <v>138</v>
      </c>
      <c r="D11" s="19"/>
      <c r="E11" s="13" t="s">
        <v>288</v>
      </c>
      <c r="F11" s="13" t="s">
        <v>198</v>
      </c>
      <c r="G11" s="13" t="s">
        <v>290</v>
      </c>
      <c r="H11" s="13" t="s">
        <v>291</v>
      </c>
      <c r="I11" s="13" t="s">
        <v>274</v>
      </c>
      <c r="J11" s="13" t="s">
        <v>163</v>
      </c>
      <c r="K11" s="13" t="s">
        <v>94</v>
      </c>
      <c r="L11" s="23">
        <v>97.25</v>
      </c>
      <c r="M11" s="23">
        <v>26.9</v>
      </c>
      <c r="N11" s="24" t="s">
        <v>94</v>
      </c>
      <c r="O11" s="13" t="s">
        <v>94</v>
      </c>
      <c r="P11" s="13" t="s">
        <v>94</v>
      </c>
      <c r="Q11" s="13" t="s">
        <v>275</v>
      </c>
    </row>
    <row r="12" s="1" customFormat="1" ht="24" customHeight="1" spans="1:17">
      <c r="A12" s="12">
        <v>9</v>
      </c>
      <c r="B12" s="13" t="s">
        <v>293</v>
      </c>
      <c r="C12" s="13" t="s">
        <v>138</v>
      </c>
      <c r="D12" s="19"/>
      <c r="E12" s="13" t="s">
        <v>294</v>
      </c>
      <c r="F12" s="13" t="s">
        <v>295</v>
      </c>
      <c r="G12" s="13" t="s">
        <v>296</v>
      </c>
      <c r="H12" s="13" t="s">
        <v>291</v>
      </c>
      <c r="I12" s="13" t="s">
        <v>274</v>
      </c>
      <c r="J12" s="13" t="s">
        <v>163</v>
      </c>
      <c r="K12" s="13" t="s">
        <v>94</v>
      </c>
      <c r="L12" s="23">
        <v>89.21</v>
      </c>
      <c r="M12" s="23">
        <v>24.68</v>
      </c>
      <c r="N12" s="24" t="s">
        <v>94</v>
      </c>
      <c r="O12" s="13" t="s">
        <v>94</v>
      </c>
      <c r="P12" s="13" t="s">
        <v>94</v>
      </c>
      <c r="Q12" s="13" t="s">
        <v>297</v>
      </c>
    </row>
    <row r="13" s="1" customFormat="1" ht="24" customHeight="1" spans="1:17">
      <c r="A13" s="12">
        <v>10</v>
      </c>
      <c r="B13" s="13" t="s">
        <v>298</v>
      </c>
      <c r="C13" s="13" t="s">
        <v>138</v>
      </c>
      <c r="D13" s="19"/>
      <c r="E13" s="13" t="s">
        <v>294</v>
      </c>
      <c r="F13" s="13" t="s">
        <v>299</v>
      </c>
      <c r="G13" s="13" t="s">
        <v>296</v>
      </c>
      <c r="H13" s="13" t="s">
        <v>291</v>
      </c>
      <c r="I13" s="13" t="s">
        <v>274</v>
      </c>
      <c r="J13" s="13" t="s">
        <v>163</v>
      </c>
      <c r="K13" s="13" t="s">
        <v>94</v>
      </c>
      <c r="L13" s="23">
        <v>81.91</v>
      </c>
      <c r="M13" s="23">
        <v>22.66</v>
      </c>
      <c r="N13" s="24" t="s">
        <v>94</v>
      </c>
      <c r="O13" s="13" t="s">
        <v>94</v>
      </c>
      <c r="P13" s="13" t="s">
        <v>94</v>
      </c>
      <c r="Q13" s="13" t="s">
        <v>275</v>
      </c>
    </row>
    <row r="14" s="1" customFormat="1" ht="24" customHeight="1" spans="1:17">
      <c r="A14" s="12">
        <v>11</v>
      </c>
      <c r="B14" s="13" t="s">
        <v>300</v>
      </c>
      <c r="C14" s="13" t="s">
        <v>138</v>
      </c>
      <c r="D14" s="20"/>
      <c r="E14" s="13" t="s">
        <v>294</v>
      </c>
      <c r="F14" s="13" t="s">
        <v>301</v>
      </c>
      <c r="G14" s="13" t="s">
        <v>296</v>
      </c>
      <c r="H14" s="13" t="s">
        <v>291</v>
      </c>
      <c r="I14" s="13" t="s">
        <v>274</v>
      </c>
      <c r="J14" s="13" t="s">
        <v>163</v>
      </c>
      <c r="K14" s="13" t="s">
        <v>94</v>
      </c>
      <c r="L14" s="23">
        <v>78.58</v>
      </c>
      <c r="M14" s="23">
        <v>21.74</v>
      </c>
      <c r="N14" s="24" t="s">
        <v>94</v>
      </c>
      <c r="O14" s="13" t="s">
        <v>94</v>
      </c>
      <c r="P14" s="13" t="s">
        <v>94</v>
      </c>
      <c r="Q14" s="13" t="s">
        <v>297</v>
      </c>
    </row>
    <row r="15" s="1" customFormat="1" ht="24" customHeight="1" spans="1:17">
      <c r="A15" s="12">
        <v>12</v>
      </c>
      <c r="B15" s="13" t="s">
        <v>302</v>
      </c>
      <c r="C15" s="13" t="s">
        <v>138</v>
      </c>
      <c r="D15" s="18" t="s">
        <v>109</v>
      </c>
      <c r="E15" s="13" t="s">
        <v>303</v>
      </c>
      <c r="F15" s="13" t="s">
        <v>304</v>
      </c>
      <c r="G15" s="13" t="s">
        <v>304</v>
      </c>
      <c r="H15" s="13" t="s">
        <v>305</v>
      </c>
      <c r="I15" s="13" t="s">
        <v>274</v>
      </c>
      <c r="J15" s="13" t="s">
        <v>163</v>
      </c>
      <c r="K15" s="13" t="s">
        <v>94</v>
      </c>
      <c r="L15" s="23">
        <v>55.23</v>
      </c>
      <c r="M15" s="23">
        <v>40.5</v>
      </c>
      <c r="N15" s="24" t="s">
        <v>94</v>
      </c>
      <c r="O15" s="13" t="s">
        <v>94</v>
      </c>
      <c r="P15" s="13" t="s">
        <v>94</v>
      </c>
      <c r="Q15" s="13" t="s">
        <v>275</v>
      </c>
    </row>
    <row r="16" s="1" customFormat="1" ht="24" customHeight="1" spans="1:17">
      <c r="A16" s="12">
        <v>13</v>
      </c>
      <c r="B16" s="13" t="s">
        <v>306</v>
      </c>
      <c r="C16" s="13" t="s">
        <v>138</v>
      </c>
      <c r="D16" s="20"/>
      <c r="E16" s="13" t="s">
        <v>303</v>
      </c>
      <c r="F16" s="13" t="s">
        <v>307</v>
      </c>
      <c r="G16" s="13" t="s">
        <v>307</v>
      </c>
      <c r="H16" s="13" t="s">
        <v>305</v>
      </c>
      <c r="I16" s="13" t="s">
        <v>274</v>
      </c>
      <c r="J16" s="13" t="s">
        <v>163</v>
      </c>
      <c r="K16" s="13" t="s">
        <v>94</v>
      </c>
      <c r="L16" s="23">
        <v>55.23</v>
      </c>
      <c r="M16" s="23">
        <v>40.5</v>
      </c>
      <c r="N16" s="24" t="s">
        <v>94</v>
      </c>
      <c r="O16" s="13" t="s">
        <v>94</v>
      </c>
      <c r="P16" s="13" t="s">
        <v>94</v>
      </c>
      <c r="Q16" s="13" t="s">
        <v>275</v>
      </c>
    </row>
    <row r="17" s="1" customFormat="1" ht="24" customHeight="1" spans="1:17">
      <c r="A17" s="12">
        <v>14</v>
      </c>
      <c r="B17" s="13" t="s">
        <v>308</v>
      </c>
      <c r="C17" s="13" t="s">
        <v>138</v>
      </c>
      <c r="D17" s="18" t="s">
        <v>110</v>
      </c>
      <c r="E17" s="13" t="s">
        <v>303</v>
      </c>
      <c r="F17" s="13" t="s">
        <v>309</v>
      </c>
      <c r="G17" s="13" t="s">
        <v>310</v>
      </c>
      <c r="H17" s="13" t="s">
        <v>305</v>
      </c>
      <c r="I17" s="13" t="s">
        <v>274</v>
      </c>
      <c r="J17" s="13" t="s">
        <v>163</v>
      </c>
      <c r="K17" s="13" t="s">
        <v>94</v>
      </c>
      <c r="L17" s="23">
        <v>144.05</v>
      </c>
      <c r="M17" s="23">
        <v>85.7</v>
      </c>
      <c r="N17" s="24" t="s">
        <v>94</v>
      </c>
      <c r="O17" s="13" t="s">
        <v>94</v>
      </c>
      <c r="P17" s="13" t="s">
        <v>94</v>
      </c>
      <c r="Q17" s="13" t="s">
        <v>275</v>
      </c>
    </row>
    <row r="18" s="1" customFormat="1" ht="24" customHeight="1" spans="1:17">
      <c r="A18" s="12">
        <v>15</v>
      </c>
      <c r="B18" s="13" t="s">
        <v>311</v>
      </c>
      <c r="C18" s="13" t="s">
        <v>138</v>
      </c>
      <c r="D18" s="19"/>
      <c r="E18" s="13" t="s">
        <v>303</v>
      </c>
      <c r="F18" s="13" t="s">
        <v>312</v>
      </c>
      <c r="G18" s="13" t="s">
        <v>310</v>
      </c>
      <c r="H18" s="13" t="s">
        <v>305</v>
      </c>
      <c r="I18" s="13" t="s">
        <v>274</v>
      </c>
      <c r="J18" s="13" t="s">
        <v>163</v>
      </c>
      <c r="K18" s="13" t="s">
        <v>94</v>
      </c>
      <c r="L18" s="23">
        <v>145.39</v>
      </c>
      <c r="M18" s="23">
        <v>86.5</v>
      </c>
      <c r="N18" s="24" t="s">
        <v>94</v>
      </c>
      <c r="O18" s="13" t="s">
        <v>94</v>
      </c>
      <c r="P18" s="13" t="s">
        <v>94</v>
      </c>
      <c r="Q18" s="13" t="s">
        <v>275</v>
      </c>
    </row>
    <row r="19" s="1" customFormat="1" ht="24" customHeight="1" spans="1:17">
      <c r="A19" s="12">
        <v>16</v>
      </c>
      <c r="B19" s="13" t="s">
        <v>313</v>
      </c>
      <c r="C19" s="13" t="s">
        <v>138</v>
      </c>
      <c r="D19" s="20"/>
      <c r="E19" s="13" t="s">
        <v>303</v>
      </c>
      <c r="F19" s="13" t="s">
        <v>314</v>
      </c>
      <c r="G19" s="13" t="s">
        <v>310</v>
      </c>
      <c r="H19" s="13" t="s">
        <v>305</v>
      </c>
      <c r="I19" s="13" t="s">
        <v>274</v>
      </c>
      <c r="J19" s="13" t="s">
        <v>163</v>
      </c>
      <c r="K19" s="13" t="s">
        <v>94</v>
      </c>
      <c r="L19" s="23">
        <v>146.74</v>
      </c>
      <c r="M19" s="23">
        <v>87.3</v>
      </c>
      <c r="N19" s="24" t="s">
        <v>94</v>
      </c>
      <c r="O19" s="13" t="s">
        <v>94</v>
      </c>
      <c r="P19" s="13" t="s">
        <v>94</v>
      </c>
      <c r="Q19" s="13" t="s">
        <v>275</v>
      </c>
    </row>
    <row r="20" s="1" customFormat="1" ht="24" customHeight="1" spans="1:17">
      <c r="A20" s="12">
        <v>17</v>
      </c>
      <c r="B20" s="13" t="s">
        <v>315</v>
      </c>
      <c r="C20" s="13" t="s">
        <v>138</v>
      </c>
      <c r="D20" s="18" t="s">
        <v>111</v>
      </c>
      <c r="E20" s="13" t="s">
        <v>303</v>
      </c>
      <c r="F20" s="13" t="s">
        <v>316</v>
      </c>
      <c r="G20" s="13" t="s">
        <v>316</v>
      </c>
      <c r="H20" s="13" t="s">
        <v>305</v>
      </c>
      <c r="I20" s="13" t="s">
        <v>274</v>
      </c>
      <c r="J20" s="13" t="s">
        <v>163</v>
      </c>
      <c r="K20" s="13" t="s">
        <v>94</v>
      </c>
      <c r="L20" s="23">
        <v>144.47</v>
      </c>
      <c r="M20" s="23">
        <v>85.7</v>
      </c>
      <c r="N20" s="24" t="s">
        <v>94</v>
      </c>
      <c r="O20" s="13" t="s">
        <v>94</v>
      </c>
      <c r="P20" s="13" t="s">
        <v>94</v>
      </c>
      <c r="Q20" s="13" t="s">
        <v>275</v>
      </c>
    </row>
    <row r="21" s="1" customFormat="1" ht="24" customHeight="1" spans="1:17">
      <c r="A21" s="12">
        <v>18</v>
      </c>
      <c r="B21" s="13" t="s">
        <v>317</v>
      </c>
      <c r="C21" s="13" t="s">
        <v>138</v>
      </c>
      <c r="D21" s="19"/>
      <c r="E21" s="13" t="s">
        <v>303</v>
      </c>
      <c r="F21" s="13" t="s">
        <v>318</v>
      </c>
      <c r="G21" s="13" t="s">
        <v>318</v>
      </c>
      <c r="H21" s="13" t="s">
        <v>305</v>
      </c>
      <c r="I21" s="13" t="s">
        <v>274</v>
      </c>
      <c r="J21" s="13" t="s">
        <v>163</v>
      </c>
      <c r="K21" s="13" t="s">
        <v>94</v>
      </c>
      <c r="L21" s="23">
        <v>144.47</v>
      </c>
      <c r="M21" s="23">
        <v>85.7</v>
      </c>
      <c r="N21" s="24" t="s">
        <v>94</v>
      </c>
      <c r="O21" s="13" t="s">
        <v>94</v>
      </c>
      <c r="P21" s="13" t="s">
        <v>94</v>
      </c>
      <c r="Q21" s="13" t="s">
        <v>275</v>
      </c>
    </row>
    <row r="22" s="1" customFormat="1" ht="24" customHeight="1" spans="1:17">
      <c r="A22" s="12">
        <v>19</v>
      </c>
      <c r="B22" s="13" t="s">
        <v>319</v>
      </c>
      <c r="C22" s="13" t="s">
        <v>138</v>
      </c>
      <c r="D22" s="19"/>
      <c r="E22" s="13" t="s">
        <v>303</v>
      </c>
      <c r="F22" s="13" t="s">
        <v>320</v>
      </c>
      <c r="G22" s="13" t="s">
        <v>320</v>
      </c>
      <c r="H22" s="13" t="s">
        <v>305</v>
      </c>
      <c r="I22" s="13" t="s">
        <v>274</v>
      </c>
      <c r="J22" s="13" t="s">
        <v>163</v>
      </c>
      <c r="K22" s="13" t="s">
        <v>94</v>
      </c>
      <c r="L22" s="23">
        <v>145.82</v>
      </c>
      <c r="M22" s="23">
        <v>86.5</v>
      </c>
      <c r="N22" s="24" t="s">
        <v>94</v>
      </c>
      <c r="O22" s="13" t="s">
        <v>94</v>
      </c>
      <c r="P22" s="13" t="s">
        <v>94</v>
      </c>
      <c r="Q22" s="13" t="s">
        <v>275</v>
      </c>
    </row>
    <row r="23" s="1" customFormat="1" ht="24" customHeight="1" spans="1:17">
      <c r="A23" s="12">
        <v>20</v>
      </c>
      <c r="B23" s="13" t="s">
        <v>321</v>
      </c>
      <c r="C23" s="13" t="s">
        <v>138</v>
      </c>
      <c r="D23" s="20"/>
      <c r="E23" s="13" t="s">
        <v>303</v>
      </c>
      <c r="F23" s="13" t="s">
        <v>322</v>
      </c>
      <c r="G23" s="13" t="s">
        <v>322</v>
      </c>
      <c r="H23" s="13" t="s">
        <v>305</v>
      </c>
      <c r="I23" s="13" t="s">
        <v>274</v>
      </c>
      <c r="J23" s="13" t="s">
        <v>163</v>
      </c>
      <c r="K23" s="13" t="s">
        <v>94</v>
      </c>
      <c r="L23" s="23">
        <v>147.17</v>
      </c>
      <c r="M23" s="23">
        <v>87.3</v>
      </c>
      <c r="N23" s="24" t="s">
        <v>94</v>
      </c>
      <c r="O23" s="13" t="s">
        <v>94</v>
      </c>
      <c r="P23" s="13" t="s">
        <v>94</v>
      </c>
      <c r="Q23" s="13" t="s">
        <v>275</v>
      </c>
    </row>
    <row r="24" s="1" customFormat="1" ht="24" customHeight="1" spans="1:17">
      <c r="A24" s="12">
        <v>21</v>
      </c>
      <c r="B24" s="13" t="s">
        <v>323</v>
      </c>
      <c r="C24" s="13" t="s">
        <v>138</v>
      </c>
      <c r="D24" s="18" t="s">
        <v>117</v>
      </c>
      <c r="E24" s="13" t="s">
        <v>303</v>
      </c>
      <c r="F24" s="13" t="s">
        <v>309</v>
      </c>
      <c r="G24" s="13" t="s">
        <v>310</v>
      </c>
      <c r="H24" s="13" t="s">
        <v>305</v>
      </c>
      <c r="I24" s="13" t="s">
        <v>274</v>
      </c>
      <c r="J24" s="13" t="s">
        <v>163</v>
      </c>
      <c r="K24" s="13" t="s">
        <v>94</v>
      </c>
      <c r="L24" s="23">
        <v>116.2</v>
      </c>
      <c r="M24" s="23">
        <v>67</v>
      </c>
      <c r="N24" s="24" t="s">
        <v>94</v>
      </c>
      <c r="O24" s="13" t="s">
        <v>94</v>
      </c>
      <c r="P24" s="13" t="s">
        <v>94</v>
      </c>
      <c r="Q24" s="13" t="s">
        <v>275</v>
      </c>
    </row>
    <row r="25" s="1" customFormat="1" ht="24" customHeight="1" spans="1:17">
      <c r="A25" s="12">
        <v>22</v>
      </c>
      <c r="B25" s="13" t="s">
        <v>324</v>
      </c>
      <c r="C25" s="13" t="s">
        <v>138</v>
      </c>
      <c r="D25" s="19"/>
      <c r="E25" s="13" t="s">
        <v>303</v>
      </c>
      <c r="F25" s="13" t="s">
        <v>312</v>
      </c>
      <c r="G25" s="13" t="s">
        <v>310</v>
      </c>
      <c r="H25" s="13" t="s">
        <v>305</v>
      </c>
      <c r="I25" s="13" t="s">
        <v>274</v>
      </c>
      <c r="J25" s="13" t="s">
        <v>163</v>
      </c>
      <c r="K25" s="13" t="s">
        <v>94</v>
      </c>
      <c r="L25" s="23">
        <v>126.78</v>
      </c>
      <c r="M25" s="23">
        <v>73.1</v>
      </c>
      <c r="N25" s="24" t="s">
        <v>94</v>
      </c>
      <c r="O25" s="13" t="s">
        <v>94</v>
      </c>
      <c r="P25" s="13" t="s">
        <v>94</v>
      </c>
      <c r="Q25" s="13" t="s">
        <v>275</v>
      </c>
    </row>
    <row r="26" s="1" customFormat="1" ht="24" customHeight="1" spans="1:17">
      <c r="A26" s="12">
        <v>23</v>
      </c>
      <c r="B26" s="13" t="s">
        <v>325</v>
      </c>
      <c r="C26" s="13" t="s">
        <v>138</v>
      </c>
      <c r="D26" s="19"/>
      <c r="E26" s="13" t="s">
        <v>303</v>
      </c>
      <c r="F26" s="13" t="s">
        <v>314</v>
      </c>
      <c r="G26" s="13" t="s">
        <v>310</v>
      </c>
      <c r="H26" s="13" t="s">
        <v>305</v>
      </c>
      <c r="I26" s="13" t="s">
        <v>274</v>
      </c>
      <c r="J26" s="13" t="s">
        <v>163</v>
      </c>
      <c r="K26" s="13" t="s">
        <v>94</v>
      </c>
      <c r="L26" s="23">
        <v>164.94</v>
      </c>
      <c r="M26" s="23">
        <v>95.1</v>
      </c>
      <c r="N26" s="24" t="s">
        <v>94</v>
      </c>
      <c r="O26" s="13" t="s">
        <v>94</v>
      </c>
      <c r="P26" s="13" t="s">
        <v>94</v>
      </c>
      <c r="Q26" s="13" t="s">
        <v>275</v>
      </c>
    </row>
    <row r="27" s="1" customFormat="1" ht="24" customHeight="1" spans="1:17">
      <c r="A27" s="12">
        <v>24</v>
      </c>
      <c r="B27" s="13" t="s">
        <v>326</v>
      </c>
      <c r="C27" s="13" t="s">
        <v>138</v>
      </c>
      <c r="D27" s="19"/>
      <c r="E27" s="13" t="s">
        <v>303</v>
      </c>
      <c r="F27" s="13" t="s">
        <v>327</v>
      </c>
      <c r="G27" s="13" t="s">
        <v>310</v>
      </c>
      <c r="H27" s="13" t="s">
        <v>305</v>
      </c>
      <c r="I27" s="13" t="s">
        <v>274</v>
      </c>
      <c r="J27" s="13" t="s">
        <v>163</v>
      </c>
      <c r="K27" s="13" t="s">
        <v>94</v>
      </c>
      <c r="L27" s="23">
        <v>169.45</v>
      </c>
      <c r="M27" s="23">
        <v>97.7</v>
      </c>
      <c r="N27" s="24" t="s">
        <v>94</v>
      </c>
      <c r="O27" s="13" t="s">
        <v>94</v>
      </c>
      <c r="P27" s="13" t="s">
        <v>94</v>
      </c>
      <c r="Q27" s="13" t="s">
        <v>275</v>
      </c>
    </row>
    <row r="28" s="1" customFormat="1" ht="24" customHeight="1" spans="1:17">
      <c r="A28" s="12">
        <v>25</v>
      </c>
      <c r="B28" s="13" t="s">
        <v>328</v>
      </c>
      <c r="C28" s="13" t="s">
        <v>138</v>
      </c>
      <c r="D28" s="19"/>
      <c r="E28" s="13" t="s">
        <v>303</v>
      </c>
      <c r="F28" s="13" t="s">
        <v>329</v>
      </c>
      <c r="G28" s="13" t="s">
        <v>329</v>
      </c>
      <c r="H28" s="13" t="s">
        <v>305</v>
      </c>
      <c r="I28" s="13" t="s">
        <v>274</v>
      </c>
      <c r="J28" s="13" t="s">
        <v>163</v>
      </c>
      <c r="K28" s="13" t="s">
        <v>94</v>
      </c>
      <c r="L28" s="23">
        <v>154.19</v>
      </c>
      <c r="M28" s="23">
        <v>88.9</v>
      </c>
      <c r="N28" s="24" t="s">
        <v>94</v>
      </c>
      <c r="O28" s="13" t="s">
        <v>94</v>
      </c>
      <c r="P28" s="13" t="s">
        <v>94</v>
      </c>
      <c r="Q28" s="13" t="s">
        <v>275</v>
      </c>
    </row>
    <row r="29" s="1" customFormat="1" ht="24" customHeight="1" spans="1:17">
      <c r="A29" s="12">
        <v>26</v>
      </c>
      <c r="B29" s="13" t="s">
        <v>330</v>
      </c>
      <c r="C29" s="13" t="s">
        <v>138</v>
      </c>
      <c r="D29" s="19"/>
      <c r="E29" s="13" t="s">
        <v>303</v>
      </c>
      <c r="F29" s="13" t="s">
        <v>331</v>
      </c>
      <c r="G29" s="13" t="s">
        <v>331</v>
      </c>
      <c r="H29" s="13" t="s">
        <v>305</v>
      </c>
      <c r="I29" s="13" t="s">
        <v>274</v>
      </c>
      <c r="J29" s="13" t="s">
        <v>163</v>
      </c>
      <c r="K29" s="13" t="s">
        <v>94</v>
      </c>
      <c r="L29" s="23">
        <v>154.19</v>
      </c>
      <c r="M29" s="23">
        <v>88.9</v>
      </c>
      <c r="N29" s="24" t="s">
        <v>94</v>
      </c>
      <c r="O29" s="13" t="s">
        <v>94</v>
      </c>
      <c r="P29" s="13" t="s">
        <v>94</v>
      </c>
      <c r="Q29" s="13" t="s">
        <v>275</v>
      </c>
    </row>
    <row r="30" s="1" customFormat="1" ht="24" customHeight="1" spans="1:17">
      <c r="A30" s="12">
        <v>27</v>
      </c>
      <c r="B30" s="13" t="s">
        <v>332</v>
      </c>
      <c r="C30" s="13" t="s">
        <v>138</v>
      </c>
      <c r="D30" s="19"/>
      <c r="E30" s="13" t="s">
        <v>303</v>
      </c>
      <c r="F30" s="13" t="s">
        <v>333</v>
      </c>
      <c r="G30" s="13" t="s">
        <v>333</v>
      </c>
      <c r="H30" s="13" t="s">
        <v>305</v>
      </c>
      <c r="I30" s="13" t="s">
        <v>274</v>
      </c>
      <c r="J30" s="13" t="s">
        <v>163</v>
      </c>
      <c r="K30" s="13" t="s">
        <v>94</v>
      </c>
      <c r="L30" s="23">
        <v>290.33</v>
      </c>
      <c r="M30" s="23">
        <v>167.4</v>
      </c>
      <c r="N30" s="24" t="s">
        <v>94</v>
      </c>
      <c r="O30" s="13" t="s">
        <v>94</v>
      </c>
      <c r="P30" s="13" t="s">
        <v>94</v>
      </c>
      <c r="Q30" s="13" t="s">
        <v>275</v>
      </c>
    </row>
    <row r="31" s="1" customFormat="1" ht="24" customHeight="1" spans="1:17">
      <c r="A31" s="12">
        <v>28</v>
      </c>
      <c r="B31" s="13" t="s">
        <v>334</v>
      </c>
      <c r="C31" s="13" t="s">
        <v>138</v>
      </c>
      <c r="D31" s="19"/>
      <c r="E31" s="13" t="s">
        <v>288</v>
      </c>
      <c r="F31" s="13" t="s">
        <v>335</v>
      </c>
      <c r="G31" s="13" t="s">
        <v>335</v>
      </c>
      <c r="H31" s="13" t="s">
        <v>336</v>
      </c>
      <c r="I31" s="13" t="s">
        <v>274</v>
      </c>
      <c r="J31" s="13" t="s">
        <v>163</v>
      </c>
      <c r="K31" s="13" t="s">
        <v>94</v>
      </c>
      <c r="L31" s="23">
        <v>184.71</v>
      </c>
      <c r="M31" s="23">
        <v>106.5</v>
      </c>
      <c r="N31" s="24" t="s">
        <v>94</v>
      </c>
      <c r="O31" s="13" t="s">
        <v>94</v>
      </c>
      <c r="P31" s="13" t="s">
        <v>94</v>
      </c>
      <c r="Q31" s="13" t="s">
        <v>275</v>
      </c>
    </row>
    <row r="32" s="1" customFormat="1" ht="24" customHeight="1" spans="1:17">
      <c r="A32" s="12">
        <v>29</v>
      </c>
      <c r="B32" s="13" t="s">
        <v>337</v>
      </c>
      <c r="C32" s="13" t="s">
        <v>138</v>
      </c>
      <c r="D32" s="20"/>
      <c r="E32" s="13" t="s">
        <v>288</v>
      </c>
      <c r="F32" s="13" t="s">
        <v>338</v>
      </c>
      <c r="G32" s="13" t="s">
        <v>338</v>
      </c>
      <c r="H32" s="13" t="s">
        <v>336</v>
      </c>
      <c r="I32" s="13" t="s">
        <v>274</v>
      </c>
      <c r="J32" s="13" t="s">
        <v>163</v>
      </c>
      <c r="K32" s="13" t="s">
        <v>94</v>
      </c>
      <c r="L32" s="23">
        <v>160.78</v>
      </c>
      <c r="M32" s="23">
        <v>92.7</v>
      </c>
      <c r="N32" s="24" t="s">
        <v>94</v>
      </c>
      <c r="O32" s="13" t="s">
        <v>94</v>
      </c>
      <c r="P32" s="13" t="s">
        <v>94</v>
      </c>
      <c r="Q32" s="13" t="s">
        <v>275</v>
      </c>
    </row>
    <row r="33" s="1" customFormat="1" ht="24" customHeight="1" spans="1:17">
      <c r="A33" s="12">
        <v>30</v>
      </c>
      <c r="B33" s="13" t="s">
        <v>339</v>
      </c>
      <c r="C33" s="13" t="s">
        <v>138</v>
      </c>
      <c r="D33" s="18" t="s">
        <v>118</v>
      </c>
      <c r="E33" s="13" t="s">
        <v>303</v>
      </c>
      <c r="F33" s="13" t="s">
        <v>340</v>
      </c>
      <c r="G33" s="13" t="s">
        <v>341</v>
      </c>
      <c r="H33" s="13" t="s">
        <v>342</v>
      </c>
      <c r="I33" s="13" t="s">
        <v>274</v>
      </c>
      <c r="J33" s="13" t="s">
        <v>163</v>
      </c>
      <c r="K33" s="13" t="s">
        <v>94</v>
      </c>
      <c r="L33" s="23">
        <v>295.38</v>
      </c>
      <c r="M33" s="23">
        <v>109.77</v>
      </c>
      <c r="N33" s="24" t="s">
        <v>94</v>
      </c>
      <c r="O33" s="13" t="s">
        <v>94</v>
      </c>
      <c r="P33" s="13" t="s">
        <v>94</v>
      </c>
      <c r="Q33" s="13" t="s">
        <v>94</v>
      </c>
    </row>
    <row r="34" s="1" customFormat="1" ht="24" customHeight="1" spans="1:17">
      <c r="A34" s="12">
        <v>31</v>
      </c>
      <c r="B34" s="13" t="s">
        <v>343</v>
      </c>
      <c r="C34" s="13" t="s">
        <v>138</v>
      </c>
      <c r="D34" s="19"/>
      <c r="E34" s="13" t="s">
        <v>303</v>
      </c>
      <c r="F34" s="13" t="s">
        <v>344</v>
      </c>
      <c r="G34" s="13" t="s">
        <v>341</v>
      </c>
      <c r="H34" s="13" t="s">
        <v>342</v>
      </c>
      <c r="I34" s="13" t="s">
        <v>274</v>
      </c>
      <c r="J34" s="13" t="s">
        <v>163</v>
      </c>
      <c r="K34" s="13" t="s">
        <v>94</v>
      </c>
      <c r="L34" s="23">
        <v>128.28</v>
      </c>
      <c r="M34" s="23">
        <v>47.67</v>
      </c>
      <c r="N34" s="24" t="s">
        <v>94</v>
      </c>
      <c r="O34" s="13" t="s">
        <v>94</v>
      </c>
      <c r="P34" s="13" t="s">
        <v>94</v>
      </c>
      <c r="Q34" s="13" t="s">
        <v>94</v>
      </c>
    </row>
    <row r="35" s="1" customFormat="1" ht="24" customHeight="1" spans="1:17">
      <c r="A35" s="12">
        <v>32</v>
      </c>
      <c r="B35" s="13" t="s">
        <v>345</v>
      </c>
      <c r="C35" s="13" t="s">
        <v>138</v>
      </c>
      <c r="D35" s="19"/>
      <c r="E35" s="13" t="s">
        <v>303</v>
      </c>
      <c r="F35" s="13" t="s">
        <v>346</v>
      </c>
      <c r="G35" s="13" t="s">
        <v>347</v>
      </c>
      <c r="H35" s="13" t="s">
        <v>348</v>
      </c>
      <c r="I35" s="13" t="s">
        <v>274</v>
      </c>
      <c r="J35" s="13" t="s">
        <v>163</v>
      </c>
      <c r="K35" s="13" t="s">
        <v>94</v>
      </c>
      <c r="L35" s="23">
        <v>160.97</v>
      </c>
      <c r="M35" s="23">
        <v>59.82</v>
      </c>
      <c r="N35" s="24" t="s">
        <v>94</v>
      </c>
      <c r="O35" s="13" t="s">
        <v>94</v>
      </c>
      <c r="P35" s="13" t="s">
        <v>94</v>
      </c>
      <c r="Q35" s="13" t="s">
        <v>94</v>
      </c>
    </row>
    <row r="36" s="1" customFormat="1" ht="24" customHeight="1" spans="1:17">
      <c r="A36" s="12">
        <v>33</v>
      </c>
      <c r="B36" s="13" t="s">
        <v>349</v>
      </c>
      <c r="C36" s="13" t="s">
        <v>138</v>
      </c>
      <c r="D36" s="19"/>
      <c r="E36" s="13" t="s">
        <v>303</v>
      </c>
      <c r="F36" s="13" t="s">
        <v>350</v>
      </c>
      <c r="G36" s="13" t="s">
        <v>351</v>
      </c>
      <c r="H36" s="13" t="s">
        <v>173</v>
      </c>
      <c r="I36" s="13" t="s">
        <v>274</v>
      </c>
      <c r="J36" s="13" t="s">
        <v>163</v>
      </c>
      <c r="K36" s="13" t="s">
        <v>94</v>
      </c>
      <c r="L36" s="23">
        <v>147.33</v>
      </c>
      <c r="M36" s="23">
        <v>54.75</v>
      </c>
      <c r="N36" s="24" t="s">
        <v>94</v>
      </c>
      <c r="O36" s="13" t="s">
        <v>94</v>
      </c>
      <c r="P36" s="13" t="s">
        <v>94</v>
      </c>
      <c r="Q36" s="13" t="s">
        <v>94</v>
      </c>
    </row>
    <row r="37" s="1" customFormat="1" ht="24" customHeight="1" spans="1:17">
      <c r="A37" s="12">
        <v>34</v>
      </c>
      <c r="B37" s="13" t="s">
        <v>352</v>
      </c>
      <c r="C37" s="13" t="s">
        <v>138</v>
      </c>
      <c r="D37" s="19"/>
      <c r="E37" s="13" t="s">
        <v>303</v>
      </c>
      <c r="F37" s="13" t="s">
        <v>353</v>
      </c>
      <c r="G37" s="13" t="s">
        <v>354</v>
      </c>
      <c r="H37" s="13" t="s">
        <v>305</v>
      </c>
      <c r="I37" s="13" t="s">
        <v>274</v>
      </c>
      <c r="J37" s="13" t="s">
        <v>163</v>
      </c>
      <c r="K37" s="13" t="s">
        <v>94</v>
      </c>
      <c r="L37" s="23">
        <v>31.99</v>
      </c>
      <c r="M37" s="23">
        <v>11.89</v>
      </c>
      <c r="N37" s="24" t="s">
        <v>94</v>
      </c>
      <c r="O37" s="13" t="s">
        <v>94</v>
      </c>
      <c r="P37" s="13" t="s">
        <v>94</v>
      </c>
      <c r="Q37" s="13" t="s">
        <v>94</v>
      </c>
    </row>
    <row r="38" s="1" customFormat="1" ht="24" customHeight="1" spans="1:17">
      <c r="A38" s="12">
        <v>35</v>
      </c>
      <c r="B38" s="13" t="s">
        <v>355</v>
      </c>
      <c r="C38" s="13" t="s">
        <v>138</v>
      </c>
      <c r="D38" s="19"/>
      <c r="E38" s="13" t="s">
        <v>303</v>
      </c>
      <c r="F38" s="13" t="s">
        <v>356</v>
      </c>
      <c r="G38" s="13" t="s">
        <v>357</v>
      </c>
      <c r="H38" s="13" t="s">
        <v>358</v>
      </c>
      <c r="I38" s="13" t="s">
        <v>274</v>
      </c>
      <c r="J38" s="13" t="s">
        <v>163</v>
      </c>
      <c r="K38" s="13" t="s">
        <v>94</v>
      </c>
      <c r="L38" s="23">
        <v>190.81</v>
      </c>
      <c r="M38" s="23">
        <v>70.91</v>
      </c>
      <c r="N38" s="24" t="s">
        <v>94</v>
      </c>
      <c r="O38" s="13" t="s">
        <v>94</v>
      </c>
      <c r="P38" s="13" t="s">
        <v>94</v>
      </c>
      <c r="Q38" s="13" t="s">
        <v>94</v>
      </c>
    </row>
    <row r="39" s="1" customFormat="1" ht="24" customHeight="1" spans="1:17">
      <c r="A39" s="12">
        <v>36</v>
      </c>
      <c r="B39" s="13" t="s">
        <v>359</v>
      </c>
      <c r="C39" s="13" t="s">
        <v>138</v>
      </c>
      <c r="D39" s="19"/>
      <c r="E39" s="13" t="s">
        <v>303</v>
      </c>
      <c r="F39" s="13" t="s">
        <v>360</v>
      </c>
      <c r="G39" s="13" t="s">
        <v>341</v>
      </c>
      <c r="H39" s="13" t="s">
        <v>342</v>
      </c>
      <c r="I39" s="13" t="s">
        <v>274</v>
      </c>
      <c r="J39" s="13" t="s">
        <v>163</v>
      </c>
      <c r="K39" s="13" t="s">
        <v>94</v>
      </c>
      <c r="L39" s="23">
        <v>187.93</v>
      </c>
      <c r="M39" s="23">
        <v>69.84</v>
      </c>
      <c r="N39" s="24" t="s">
        <v>94</v>
      </c>
      <c r="O39" s="13" t="s">
        <v>94</v>
      </c>
      <c r="P39" s="13" t="s">
        <v>94</v>
      </c>
      <c r="Q39" s="13" t="s">
        <v>94</v>
      </c>
    </row>
    <row r="40" s="1" customFormat="1" ht="24" customHeight="1" spans="1:17">
      <c r="A40" s="12">
        <v>37</v>
      </c>
      <c r="B40" s="13" t="s">
        <v>361</v>
      </c>
      <c r="C40" s="13" t="s">
        <v>138</v>
      </c>
      <c r="D40" s="19"/>
      <c r="E40" s="13" t="s">
        <v>303</v>
      </c>
      <c r="F40" s="13" t="s">
        <v>362</v>
      </c>
      <c r="G40" s="13" t="s">
        <v>341</v>
      </c>
      <c r="H40" s="13" t="s">
        <v>342</v>
      </c>
      <c r="I40" s="13" t="s">
        <v>274</v>
      </c>
      <c r="J40" s="13" t="s">
        <v>163</v>
      </c>
      <c r="K40" s="13" t="s">
        <v>94</v>
      </c>
      <c r="L40" s="23">
        <v>194.26</v>
      </c>
      <c r="M40" s="23">
        <v>72.19</v>
      </c>
      <c r="N40" s="24" t="s">
        <v>94</v>
      </c>
      <c r="O40" s="13" t="s">
        <v>94</v>
      </c>
      <c r="P40" s="13" t="s">
        <v>94</v>
      </c>
      <c r="Q40" s="13" t="s">
        <v>94</v>
      </c>
    </row>
    <row r="41" s="1" customFormat="1" ht="24" customHeight="1" spans="1:17">
      <c r="A41" s="12">
        <v>38</v>
      </c>
      <c r="B41" s="13" t="s">
        <v>363</v>
      </c>
      <c r="C41" s="13" t="s">
        <v>138</v>
      </c>
      <c r="D41" s="19"/>
      <c r="E41" s="13" t="s">
        <v>303</v>
      </c>
      <c r="F41" s="13" t="s">
        <v>364</v>
      </c>
      <c r="G41" s="13" t="s">
        <v>341</v>
      </c>
      <c r="H41" s="13" t="s">
        <v>342</v>
      </c>
      <c r="I41" s="13" t="s">
        <v>274</v>
      </c>
      <c r="J41" s="13" t="s">
        <v>163</v>
      </c>
      <c r="K41" s="13" t="s">
        <v>94</v>
      </c>
      <c r="L41" s="23">
        <v>222.94</v>
      </c>
      <c r="M41" s="23">
        <v>82.85</v>
      </c>
      <c r="N41" s="24" t="s">
        <v>94</v>
      </c>
      <c r="O41" s="13" t="s">
        <v>94</v>
      </c>
      <c r="P41" s="13" t="s">
        <v>94</v>
      </c>
      <c r="Q41" s="13" t="s">
        <v>94</v>
      </c>
    </row>
    <row r="42" s="1" customFormat="1" ht="24" customHeight="1" spans="1:17">
      <c r="A42" s="12">
        <v>39</v>
      </c>
      <c r="B42" s="13" t="s">
        <v>365</v>
      </c>
      <c r="C42" s="13" t="s">
        <v>138</v>
      </c>
      <c r="D42" s="19"/>
      <c r="E42" s="13" t="s">
        <v>303</v>
      </c>
      <c r="F42" s="13" t="s">
        <v>366</v>
      </c>
      <c r="G42" s="13" t="s">
        <v>367</v>
      </c>
      <c r="H42" s="13" t="s">
        <v>305</v>
      </c>
      <c r="I42" s="13" t="s">
        <v>274</v>
      </c>
      <c r="J42" s="13" t="s">
        <v>163</v>
      </c>
      <c r="K42" s="13" t="s">
        <v>94</v>
      </c>
      <c r="L42" s="23">
        <v>17.49</v>
      </c>
      <c r="M42" s="23">
        <v>6.5</v>
      </c>
      <c r="N42" s="24" t="s">
        <v>94</v>
      </c>
      <c r="O42" s="13" t="s">
        <v>94</v>
      </c>
      <c r="P42" s="13" t="s">
        <v>94</v>
      </c>
      <c r="Q42" s="13" t="s">
        <v>94</v>
      </c>
    </row>
    <row r="43" s="1" customFormat="1" ht="24" customHeight="1" spans="1:17">
      <c r="A43" s="12">
        <v>40</v>
      </c>
      <c r="B43" s="13" t="s">
        <v>368</v>
      </c>
      <c r="C43" s="13" t="s">
        <v>138</v>
      </c>
      <c r="D43" s="19"/>
      <c r="E43" s="13" t="s">
        <v>303</v>
      </c>
      <c r="F43" s="13" t="s">
        <v>369</v>
      </c>
      <c r="G43" s="13" t="s">
        <v>370</v>
      </c>
      <c r="H43" s="13" t="s">
        <v>358</v>
      </c>
      <c r="I43" s="13" t="s">
        <v>274</v>
      </c>
      <c r="J43" s="13" t="s">
        <v>163</v>
      </c>
      <c r="K43" s="13" t="s">
        <v>94</v>
      </c>
      <c r="L43" s="23">
        <v>38.85</v>
      </c>
      <c r="M43" s="23">
        <v>14.44</v>
      </c>
      <c r="N43" s="24" t="s">
        <v>94</v>
      </c>
      <c r="O43" s="13" t="s">
        <v>94</v>
      </c>
      <c r="P43" s="13" t="s">
        <v>94</v>
      </c>
      <c r="Q43" s="13" t="s">
        <v>94</v>
      </c>
    </row>
    <row r="44" s="1" customFormat="1" ht="24" customHeight="1" spans="1:17">
      <c r="A44" s="12">
        <v>41</v>
      </c>
      <c r="B44" s="13" t="s">
        <v>371</v>
      </c>
      <c r="C44" s="13" t="s">
        <v>138</v>
      </c>
      <c r="D44" s="19"/>
      <c r="E44" s="13" t="s">
        <v>303</v>
      </c>
      <c r="F44" s="13" t="s">
        <v>372</v>
      </c>
      <c r="G44" s="13" t="s">
        <v>341</v>
      </c>
      <c r="H44" s="13" t="s">
        <v>342</v>
      </c>
      <c r="I44" s="13" t="s">
        <v>274</v>
      </c>
      <c r="J44" s="13" t="s">
        <v>163</v>
      </c>
      <c r="K44" s="13" t="s">
        <v>94</v>
      </c>
      <c r="L44" s="23">
        <v>98.16</v>
      </c>
      <c r="M44" s="23">
        <v>36.48</v>
      </c>
      <c r="N44" s="24" t="s">
        <v>94</v>
      </c>
      <c r="O44" s="13" t="s">
        <v>94</v>
      </c>
      <c r="P44" s="13" t="s">
        <v>94</v>
      </c>
      <c r="Q44" s="13" t="s">
        <v>94</v>
      </c>
    </row>
    <row r="45" s="1" customFormat="1" ht="24" customHeight="1" spans="1:17">
      <c r="A45" s="12">
        <v>42</v>
      </c>
      <c r="B45" s="13" t="s">
        <v>373</v>
      </c>
      <c r="C45" s="13" t="s">
        <v>138</v>
      </c>
      <c r="D45" s="19"/>
      <c r="E45" s="13" t="s">
        <v>303</v>
      </c>
      <c r="F45" s="13" t="s">
        <v>374</v>
      </c>
      <c r="G45" s="13" t="s">
        <v>341</v>
      </c>
      <c r="H45" s="13" t="s">
        <v>342</v>
      </c>
      <c r="I45" s="13" t="s">
        <v>274</v>
      </c>
      <c r="J45" s="13" t="s">
        <v>163</v>
      </c>
      <c r="K45" s="13" t="s">
        <v>94</v>
      </c>
      <c r="L45" s="23">
        <v>178.35</v>
      </c>
      <c r="M45" s="23">
        <v>66.28</v>
      </c>
      <c r="N45" s="24" t="s">
        <v>94</v>
      </c>
      <c r="O45" s="13" t="s">
        <v>94</v>
      </c>
      <c r="P45" s="13" t="s">
        <v>94</v>
      </c>
      <c r="Q45" s="13" t="s">
        <v>94</v>
      </c>
    </row>
    <row r="46" s="1" customFormat="1" ht="24" customHeight="1" spans="1:17">
      <c r="A46" s="12">
        <v>43</v>
      </c>
      <c r="B46" s="13" t="s">
        <v>375</v>
      </c>
      <c r="C46" s="13" t="s">
        <v>138</v>
      </c>
      <c r="D46" s="19"/>
      <c r="E46" s="13" t="s">
        <v>303</v>
      </c>
      <c r="F46" s="13" t="s">
        <v>376</v>
      </c>
      <c r="G46" s="13" t="s">
        <v>341</v>
      </c>
      <c r="H46" s="13" t="s">
        <v>342</v>
      </c>
      <c r="I46" s="13" t="s">
        <v>274</v>
      </c>
      <c r="J46" s="13" t="s">
        <v>163</v>
      </c>
      <c r="K46" s="13" t="s">
        <v>94</v>
      </c>
      <c r="L46" s="23">
        <v>174.29</v>
      </c>
      <c r="M46" s="23">
        <v>64.77</v>
      </c>
      <c r="N46" s="24" t="s">
        <v>94</v>
      </c>
      <c r="O46" s="13" t="s">
        <v>94</v>
      </c>
      <c r="P46" s="13" t="s">
        <v>94</v>
      </c>
      <c r="Q46" s="13" t="s">
        <v>94</v>
      </c>
    </row>
    <row r="47" s="1" customFormat="1" ht="24" customHeight="1" spans="1:17">
      <c r="A47" s="12">
        <v>44</v>
      </c>
      <c r="B47" s="13" t="s">
        <v>377</v>
      </c>
      <c r="C47" s="13" t="s">
        <v>138</v>
      </c>
      <c r="D47" s="19"/>
      <c r="E47" s="13" t="s">
        <v>303</v>
      </c>
      <c r="F47" s="13" t="s">
        <v>378</v>
      </c>
      <c r="G47" s="13" t="s">
        <v>354</v>
      </c>
      <c r="H47" s="13" t="s">
        <v>305</v>
      </c>
      <c r="I47" s="13" t="s">
        <v>274</v>
      </c>
      <c r="J47" s="13" t="s">
        <v>163</v>
      </c>
      <c r="K47" s="13" t="s">
        <v>94</v>
      </c>
      <c r="L47" s="23">
        <v>89.41</v>
      </c>
      <c r="M47" s="23">
        <v>33.23</v>
      </c>
      <c r="N47" s="24" t="s">
        <v>94</v>
      </c>
      <c r="O47" s="13" t="s">
        <v>94</v>
      </c>
      <c r="P47" s="13" t="s">
        <v>94</v>
      </c>
      <c r="Q47" s="13" t="s">
        <v>94</v>
      </c>
    </row>
    <row r="48" s="1" customFormat="1" ht="24" customHeight="1" spans="1:17">
      <c r="A48" s="12">
        <v>45</v>
      </c>
      <c r="B48" s="13" t="s">
        <v>379</v>
      </c>
      <c r="C48" s="13" t="s">
        <v>138</v>
      </c>
      <c r="D48" s="19"/>
      <c r="E48" s="13" t="s">
        <v>303</v>
      </c>
      <c r="F48" s="13" t="s">
        <v>380</v>
      </c>
      <c r="G48" s="13" t="s">
        <v>381</v>
      </c>
      <c r="H48" s="13" t="s">
        <v>382</v>
      </c>
      <c r="I48" s="13" t="s">
        <v>274</v>
      </c>
      <c r="J48" s="13" t="s">
        <v>163</v>
      </c>
      <c r="K48" s="13" t="s">
        <v>94</v>
      </c>
      <c r="L48" s="23">
        <v>14.69</v>
      </c>
      <c r="M48" s="23">
        <v>5.46</v>
      </c>
      <c r="N48" s="24" t="s">
        <v>94</v>
      </c>
      <c r="O48" s="13" t="s">
        <v>94</v>
      </c>
      <c r="P48" s="13" t="s">
        <v>94</v>
      </c>
      <c r="Q48" s="13" t="s">
        <v>94</v>
      </c>
    </row>
    <row r="49" s="1" customFormat="1" ht="24" customHeight="1" spans="1:17">
      <c r="A49" s="12">
        <v>46</v>
      </c>
      <c r="B49" s="13" t="s">
        <v>383</v>
      </c>
      <c r="C49" s="13" t="s">
        <v>138</v>
      </c>
      <c r="D49" s="19"/>
      <c r="E49" s="13" t="s">
        <v>303</v>
      </c>
      <c r="F49" s="13" t="s">
        <v>384</v>
      </c>
      <c r="G49" s="13" t="s">
        <v>381</v>
      </c>
      <c r="H49" s="13" t="s">
        <v>382</v>
      </c>
      <c r="I49" s="13" t="s">
        <v>274</v>
      </c>
      <c r="J49" s="13" t="s">
        <v>163</v>
      </c>
      <c r="K49" s="13" t="s">
        <v>94</v>
      </c>
      <c r="L49" s="23">
        <v>17.59</v>
      </c>
      <c r="M49" s="23">
        <v>6.54</v>
      </c>
      <c r="N49" s="24" t="s">
        <v>94</v>
      </c>
      <c r="O49" s="13" t="s">
        <v>94</v>
      </c>
      <c r="P49" s="13" t="s">
        <v>94</v>
      </c>
      <c r="Q49" s="13" t="s">
        <v>94</v>
      </c>
    </row>
    <row r="50" s="1" customFormat="1" ht="24" customHeight="1" spans="1:17">
      <c r="A50" s="12">
        <v>47</v>
      </c>
      <c r="B50" s="13" t="s">
        <v>385</v>
      </c>
      <c r="C50" s="13" t="s">
        <v>138</v>
      </c>
      <c r="D50" s="19"/>
      <c r="E50" s="13" t="s">
        <v>303</v>
      </c>
      <c r="F50" s="13" t="s">
        <v>386</v>
      </c>
      <c r="G50" s="13" t="s">
        <v>387</v>
      </c>
      <c r="H50" s="13" t="s">
        <v>358</v>
      </c>
      <c r="I50" s="13" t="s">
        <v>274</v>
      </c>
      <c r="J50" s="13" t="s">
        <v>163</v>
      </c>
      <c r="K50" s="13" t="s">
        <v>94</v>
      </c>
      <c r="L50" s="23">
        <v>40.36</v>
      </c>
      <c r="M50" s="23">
        <v>15</v>
      </c>
      <c r="N50" s="24" t="s">
        <v>94</v>
      </c>
      <c r="O50" s="13" t="s">
        <v>94</v>
      </c>
      <c r="P50" s="13" t="s">
        <v>94</v>
      </c>
      <c r="Q50" s="13" t="s">
        <v>94</v>
      </c>
    </row>
    <row r="51" s="1" customFormat="1" ht="24" customHeight="1" spans="1:17">
      <c r="A51" s="12">
        <v>48</v>
      </c>
      <c r="B51" s="13" t="s">
        <v>388</v>
      </c>
      <c r="C51" s="13" t="s">
        <v>138</v>
      </c>
      <c r="D51" s="19"/>
      <c r="E51" s="13" t="s">
        <v>303</v>
      </c>
      <c r="F51" s="13" t="s">
        <v>389</v>
      </c>
      <c r="G51" s="13" t="s">
        <v>390</v>
      </c>
      <c r="H51" s="13" t="s">
        <v>358</v>
      </c>
      <c r="I51" s="13" t="s">
        <v>274</v>
      </c>
      <c r="J51" s="13" t="s">
        <v>163</v>
      </c>
      <c r="K51" s="13" t="s">
        <v>94</v>
      </c>
      <c r="L51" s="23">
        <v>37.86</v>
      </c>
      <c r="M51" s="23">
        <v>14.07</v>
      </c>
      <c r="N51" s="24" t="s">
        <v>94</v>
      </c>
      <c r="O51" s="13" t="s">
        <v>94</v>
      </c>
      <c r="P51" s="13" t="s">
        <v>94</v>
      </c>
      <c r="Q51" s="13" t="s">
        <v>94</v>
      </c>
    </row>
    <row r="52" s="1" customFormat="1" ht="24" customHeight="1" spans="1:17">
      <c r="A52" s="12">
        <v>49</v>
      </c>
      <c r="B52" s="13" t="s">
        <v>391</v>
      </c>
      <c r="C52" s="13" t="s">
        <v>138</v>
      </c>
      <c r="D52" s="19"/>
      <c r="E52" s="13" t="s">
        <v>288</v>
      </c>
      <c r="F52" s="13" t="s">
        <v>392</v>
      </c>
      <c r="G52" s="13" t="s">
        <v>393</v>
      </c>
      <c r="H52" s="13" t="s">
        <v>305</v>
      </c>
      <c r="I52" s="13" t="s">
        <v>274</v>
      </c>
      <c r="J52" s="13" t="s">
        <v>163</v>
      </c>
      <c r="K52" s="13" t="s">
        <v>94</v>
      </c>
      <c r="L52" s="23">
        <v>100.78</v>
      </c>
      <c r="M52" s="23">
        <v>37.45</v>
      </c>
      <c r="N52" s="24" t="s">
        <v>94</v>
      </c>
      <c r="O52" s="13" t="s">
        <v>94</v>
      </c>
      <c r="P52" s="13" t="s">
        <v>94</v>
      </c>
      <c r="Q52" s="13" t="s">
        <v>94</v>
      </c>
    </row>
    <row r="53" s="1" customFormat="1" ht="24" customHeight="1" spans="1:17">
      <c r="A53" s="12">
        <v>50</v>
      </c>
      <c r="B53" s="13" t="s">
        <v>394</v>
      </c>
      <c r="C53" s="13" t="s">
        <v>138</v>
      </c>
      <c r="D53" s="19"/>
      <c r="E53" s="13" t="s">
        <v>288</v>
      </c>
      <c r="F53" s="13" t="s">
        <v>395</v>
      </c>
      <c r="G53" s="13" t="s">
        <v>393</v>
      </c>
      <c r="H53" s="13" t="s">
        <v>305</v>
      </c>
      <c r="I53" s="13" t="s">
        <v>274</v>
      </c>
      <c r="J53" s="13" t="s">
        <v>163</v>
      </c>
      <c r="K53" s="13" t="s">
        <v>94</v>
      </c>
      <c r="L53" s="23">
        <v>88.6</v>
      </c>
      <c r="M53" s="23">
        <v>32.93</v>
      </c>
      <c r="N53" s="24" t="s">
        <v>94</v>
      </c>
      <c r="O53" s="13" t="s">
        <v>94</v>
      </c>
      <c r="P53" s="13" t="s">
        <v>94</v>
      </c>
      <c r="Q53" s="13" t="s">
        <v>94</v>
      </c>
    </row>
    <row r="54" s="1" customFormat="1" ht="24" customHeight="1" spans="1:17">
      <c r="A54" s="12">
        <v>51</v>
      </c>
      <c r="B54" s="13" t="s">
        <v>396</v>
      </c>
      <c r="C54" s="13" t="s">
        <v>138</v>
      </c>
      <c r="D54" s="19"/>
      <c r="E54" s="13" t="s">
        <v>288</v>
      </c>
      <c r="F54" s="13" t="s">
        <v>397</v>
      </c>
      <c r="G54" s="13" t="s">
        <v>341</v>
      </c>
      <c r="H54" s="13" t="s">
        <v>342</v>
      </c>
      <c r="I54" s="13" t="s">
        <v>274</v>
      </c>
      <c r="J54" s="13" t="s">
        <v>163</v>
      </c>
      <c r="K54" s="13" t="s">
        <v>94</v>
      </c>
      <c r="L54" s="23">
        <v>295.3</v>
      </c>
      <c r="M54" s="23">
        <v>109.74</v>
      </c>
      <c r="N54" s="24" t="s">
        <v>94</v>
      </c>
      <c r="O54" s="13" t="s">
        <v>94</v>
      </c>
      <c r="P54" s="13" t="s">
        <v>94</v>
      </c>
      <c r="Q54" s="13" t="s">
        <v>94</v>
      </c>
    </row>
    <row r="55" s="1" customFormat="1" ht="24" customHeight="1" spans="1:17">
      <c r="A55" s="12">
        <v>52</v>
      </c>
      <c r="B55" s="13" t="s">
        <v>398</v>
      </c>
      <c r="C55" s="13" t="s">
        <v>138</v>
      </c>
      <c r="D55" s="19"/>
      <c r="E55" s="13" t="s">
        <v>288</v>
      </c>
      <c r="F55" s="13" t="s">
        <v>399</v>
      </c>
      <c r="G55" s="13" t="s">
        <v>341</v>
      </c>
      <c r="H55" s="13" t="s">
        <v>342</v>
      </c>
      <c r="I55" s="13" t="s">
        <v>274</v>
      </c>
      <c r="J55" s="13" t="s">
        <v>163</v>
      </c>
      <c r="K55" s="13" t="s">
        <v>94</v>
      </c>
      <c r="L55" s="23">
        <v>181.8</v>
      </c>
      <c r="M55" s="23">
        <v>67.56</v>
      </c>
      <c r="N55" s="24" t="s">
        <v>94</v>
      </c>
      <c r="O55" s="13" t="s">
        <v>94</v>
      </c>
      <c r="P55" s="13" t="s">
        <v>94</v>
      </c>
      <c r="Q55" s="13" t="s">
        <v>94</v>
      </c>
    </row>
    <row r="56" s="1" customFormat="1" ht="24" customHeight="1" spans="1:17">
      <c r="A56" s="12">
        <v>53</v>
      </c>
      <c r="B56" s="13" t="s">
        <v>400</v>
      </c>
      <c r="C56" s="13" t="s">
        <v>138</v>
      </c>
      <c r="D56" s="19"/>
      <c r="E56" s="13" t="s">
        <v>288</v>
      </c>
      <c r="F56" s="13" t="s">
        <v>401</v>
      </c>
      <c r="G56" s="13" t="s">
        <v>341</v>
      </c>
      <c r="H56" s="13" t="s">
        <v>342</v>
      </c>
      <c r="I56" s="13" t="s">
        <v>274</v>
      </c>
      <c r="J56" s="13" t="s">
        <v>163</v>
      </c>
      <c r="K56" s="13" t="s">
        <v>94</v>
      </c>
      <c r="L56" s="23">
        <v>193.53</v>
      </c>
      <c r="M56" s="23">
        <v>71.92</v>
      </c>
      <c r="N56" s="24" t="s">
        <v>94</v>
      </c>
      <c r="O56" s="13" t="s">
        <v>94</v>
      </c>
      <c r="P56" s="13" t="s">
        <v>94</v>
      </c>
      <c r="Q56" s="13" t="s">
        <v>94</v>
      </c>
    </row>
    <row r="57" s="1" customFormat="1" ht="24" customHeight="1" spans="1:17">
      <c r="A57" s="12">
        <v>54</v>
      </c>
      <c r="B57" s="13" t="s">
        <v>402</v>
      </c>
      <c r="C57" s="13" t="s">
        <v>138</v>
      </c>
      <c r="D57" s="19"/>
      <c r="E57" s="13" t="s">
        <v>288</v>
      </c>
      <c r="F57" s="13" t="s">
        <v>403</v>
      </c>
      <c r="G57" s="13" t="s">
        <v>341</v>
      </c>
      <c r="H57" s="13" t="s">
        <v>342</v>
      </c>
      <c r="I57" s="13" t="s">
        <v>274</v>
      </c>
      <c r="J57" s="13" t="s">
        <v>163</v>
      </c>
      <c r="K57" s="13" t="s">
        <v>94</v>
      </c>
      <c r="L57" s="23">
        <v>265.32</v>
      </c>
      <c r="M57" s="23">
        <v>98.6</v>
      </c>
      <c r="N57" s="24" t="s">
        <v>94</v>
      </c>
      <c r="O57" s="13" t="s">
        <v>94</v>
      </c>
      <c r="P57" s="13" t="s">
        <v>94</v>
      </c>
      <c r="Q57" s="13" t="s">
        <v>94</v>
      </c>
    </row>
    <row r="58" s="1" customFormat="1" ht="24" customHeight="1" spans="1:17">
      <c r="A58" s="12">
        <v>55</v>
      </c>
      <c r="B58" s="13" t="s">
        <v>404</v>
      </c>
      <c r="C58" s="13" t="s">
        <v>138</v>
      </c>
      <c r="D58" s="19"/>
      <c r="E58" s="13" t="s">
        <v>288</v>
      </c>
      <c r="F58" s="13" t="s">
        <v>405</v>
      </c>
      <c r="G58" s="13" t="s">
        <v>341</v>
      </c>
      <c r="H58" s="13" t="s">
        <v>342</v>
      </c>
      <c r="I58" s="13" t="s">
        <v>274</v>
      </c>
      <c r="J58" s="13" t="s">
        <v>163</v>
      </c>
      <c r="K58" s="13" t="s">
        <v>94</v>
      </c>
      <c r="L58" s="23">
        <v>39.2</v>
      </c>
      <c r="M58" s="23">
        <v>14.57</v>
      </c>
      <c r="N58" s="24" t="s">
        <v>94</v>
      </c>
      <c r="O58" s="13" t="s">
        <v>94</v>
      </c>
      <c r="P58" s="13" t="s">
        <v>94</v>
      </c>
      <c r="Q58" s="13" t="s">
        <v>94</v>
      </c>
    </row>
    <row r="59" s="1" customFormat="1" ht="24" customHeight="1" spans="1:17">
      <c r="A59" s="12">
        <v>56</v>
      </c>
      <c r="B59" s="13" t="s">
        <v>406</v>
      </c>
      <c r="C59" s="13" t="s">
        <v>138</v>
      </c>
      <c r="D59" s="19"/>
      <c r="E59" s="13" t="s">
        <v>288</v>
      </c>
      <c r="F59" s="13" t="s">
        <v>407</v>
      </c>
      <c r="G59" s="13" t="s">
        <v>341</v>
      </c>
      <c r="H59" s="13" t="s">
        <v>342</v>
      </c>
      <c r="I59" s="13" t="s">
        <v>274</v>
      </c>
      <c r="J59" s="13" t="s">
        <v>163</v>
      </c>
      <c r="K59" s="13" t="s">
        <v>94</v>
      </c>
      <c r="L59" s="23">
        <v>69.93</v>
      </c>
      <c r="M59" s="23">
        <v>25.99</v>
      </c>
      <c r="N59" s="24" t="s">
        <v>94</v>
      </c>
      <c r="O59" s="13" t="s">
        <v>94</v>
      </c>
      <c r="P59" s="13" t="s">
        <v>94</v>
      </c>
      <c r="Q59" s="13" t="s">
        <v>94</v>
      </c>
    </row>
    <row r="60" s="1" customFormat="1" ht="24" customHeight="1" spans="1:17">
      <c r="A60" s="12">
        <v>57</v>
      </c>
      <c r="B60" s="13" t="s">
        <v>408</v>
      </c>
      <c r="C60" s="13" t="s">
        <v>138</v>
      </c>
      <c r="D60" s="19"/>
      <c r="E60" s="13" t="s">
        <v>288</v>
      </c>
      <c r="F60" s="13" t="s">
        <v>409</v>
      </c>
      <c r="G60" s="13" t="s">
        <v>341</v>
      </c>
      <c r="H60" s="13" t="s">
        <v>342</v>
      </c>
      <c r="I60" s="13" t="s">
        <v>274</v>
      </c>
      <c r="J60" s="13" t="s">
        <v>163</v>
      </c>
      <c r="K60" s="13" t="s">
        <v>94</v>
      </c>
      <c r="L60" s="23">
        <v>38.74</v>
      </c>
      <c r="M60" s="23">
        <v>14.4</v>
      </c>
      <c r="N60" s="24" t="s">
        <v>94</v>
      </c>
      <c r="O60" s="13" t="s">
        <v>94</v>
      </c>
      <c r="P60" s="13" t="s">
        <v>94</v>
      </c>
      <c r="Q60" s="13" t="s">
        <v>94</v>
      </c>
    </row>
    <row r="61" s="1" customFormat="1" ht="24" customHeight="1" spans="1:17">
      <c r="A61" s="12">
        <v>58</v>
      </c>
      <c r="B61" s="13" t="s">
        <v>410</v>
      </c>
      <c r="C61" s="13" t="s">
        <v>138</v>
      </c>
      <c r="D61" s="19"/>
      <c r="E61" s="13" t="s">
        <v>288</v>
      </c>
      <c r="F61" s="13" t="s">
        <v>411</v>
      </c>
      <c r="G61" s="13" t="s">
        <v>341</v>
      </c>
      <c r="H61" s="13" t="s">
        <v>342</v>
      </c>
      <c r="I61" s="13" t="s">
        <v>274</v>
      </c>
      <c r="J61" s="13" t="s">
        <v>163</v>
      </c>
      <c r="K61" s="13" t="s">
        <v>94</v>
      </c>
      <c r="L61" s="23">
        <v>83.41</v>
      </c>
      <c r="M61" s="23">
        <v>31</v>
      </c>
      <c r="N61" s="24" t="s">
        <v>94</v>
      </c>
      <c r="O61" s="13" t="s">
        <v>94</v>
      </c>
      <c r="P61" s="13" t="s">
        <v>94</v>
      </c>
      <c r="Q61" s="13" t="s">
        <v>94</v>
      </c>
    </row>
    <row r="62" s="1" customFormat="1" ht="24" customHeight="1" spans="1:17">
      <c r="A62" s="12">
        <v>59</v>
      </c>
      <c r="B62" s="13" t="s">
        <v>412</v>
      </c>
      <c r="C62" s="13" t="s">
        <v>138</v>
      </c>
      <c r="D62" s="19"/>
      <c r="E62" s="13" t="s">
        <v>288</v>
      </c>
      <c r="F62" s="13" t="s">
        <v>413</v>
      </c>
      <c r="G62" s="13" t="s">
        <v>341</v>
      </c>
      <c r="H62" s="13" t="s">
        <v>342</v>
      </c>
      <c r="I62" s="13" t="s">
        <v>274</v>
      </c>
      <c r="J62" s="13" t="s">
        <v>163</v>
      </c>
      <c r="K62" s="13" t="s">
        <v>94</v>
      </c>
      <c r="L62" s="23">
        <v>1054.82</v>
      </c>
      <c r="M62" s="23">
        <v>392</v>
      </c>
      <c r="N62" s="24" t="s">
        <v>94</v>
      </c>
      <c r="O62" s="13" t="s">
        <v>94</v>
      </c>
      <c r="P62" s="13" t="s">
        <v>94</v>
      </c>
      <c r="Q62" s="13" t="s">
        <v>94</v>
      </c>
    </row>
    <row r="63" s="1" customFormat="1" ht="24" customHeight="1" spans="1:17">
      <c r="A63" s="12">
        <v>60</v>
      </c>
      <c r="B63" s="13" t="s">
        <v>414</v>
      </c>
      <c r="C63" s="13" t="s">
        <v>138</v>
      </c>
      <c r="D63" s="19"/>
      <c r="E63" s="13" t="s">
        <v>288</v>
      </c>
      <c r="F63" s="13" t="s">
        <v>415</v>
      </c>
      <c r="G63" s="13" t="s">
        <v>416</v>
      </c>
      <c r="H63" s="13" t="s">
        <v>417</v>
      </c>
      <c r="I63" s="13" t="s">
        <v>274</v>
      </c>
      <c r="J63" s="13" t="s">
        <v>163</v>
      </c>
      <c r="K63" s="13" t="s">
        <v>94</v>
      </c>
      <c r="L63" s="23">
        <v>94.47</v>
      </c>
      <c r="M63" s="23">
        <v>35.11</v>
      </c>
      <c r="N63" s="24" t="s">
        <v>94</v>
      </c>
      <c r="O63" s="13" t="s">
        <v>94</v>
      </c>
      <c r="P63" s="13" t="s">
        <v>94</v>
      </c>
      <c r="Q63" s="13" t="s">
        <v>94</v>
      </c>
    </row>
    <row r="64" s="1" customFormat="1" ht="24" customHeight="1" spans="1:17">
      <c r="A64" s="12">
        <v>61</v>
      </c>
      <c r="B64" s="13" t="s">
        <v>418</v>
      </c>
      <c r="C64" s="13" t="s">
        <v>138</v>
      </c>
      <c r="D64" s="19"/>
      <c r="E64" s="13" t="s">
        <v>288</v>
      </c>
      <c r="F64" s="13" t="s">
        <v>419</v>
      </c>
      <c r="G64" s="13" t="s">
        <v>354</v>
      </c>
      <c r="H64" s="13" t="s">
        <v>305</v>
      </c>
      <c r="I64" s="13" t="s">
        <v>274</v>
      </c>
      <c r="J64" s="13" t="s">
        <v>163</v>
      </c>
      <c r="K64" s="13" t="s">
        <v>94</v>
      </c>
      <c r="L64" s="23">
        <v>147.25</v>
      </c>
      <c r="M64" s="23">
        <v>54.72</v>
      </c>
      <c r="N64" s="24" t="s">
        <v>94</v>
      </c>
      <c r="O64" s="13" t="s">
        <v>94</v>
      </c>
      <c r="P64" s="13" t="s">
        <v>94</v>
      </c>
      <c r="Q64" s="13" t="s">
        <v>94</v>
      </c>
    </row>
    <row r="65" s="1" customFormat="1" ht="24" customHeight="1" spans="1:17">
      <c r="A65" s="12">
        <v>62</v>
      </c>
      <c r="B65" s="13" t="s">
        <v>420</v>
      </c>
      <c r="C65" s="13" t="s">
        <v>138</v>
      </c>
      <c r="D65" s="19"/>
      <c r="E65" s="13" t="s">
        <v>288</v>
      </c>
      <c r="F65" s="13" t="s">
        <v>421</v>
      </c>
      <c r="G65" s="13" t="s">
        <v>381</v>
      </c>
      <c r="H65" s="13" t="s">
        <v>382</v>
      </c>
      <c r="I65" s="13" t="s">
        <v>274</v>
      </c>
      <c r="J65" s="13" t="s">
        <v>163</v>
      </c>
      <c r="K65" s="13" t="s">
        <v>94</v>
      </c>
      <c r="L65" s="23">
        <v>14.69</v>
      </c>
      <c r="M65" s="23">
        <v>5.46</v>
      </c>
      <c r="N65" s="24" t="s">
        <v>94</v>
      </c>
      <c r="O65" s="13" t="s">
        <v>94</v>
      </c>
      <c r="P65" s="13" t="s">
        <v>94</v>
      </c>
      <c r="Q65" s="13" t="s">
        <v>94</v>
      </c>
    </row>
    <row r="66" s="1" customFormat="1" ht="24" customHeight="1" spans="1:17">
      <c r="A66" s="12">
        <v>63</v>
      </c>
      <c r="B66" s="13" t="s">
        <v>422</v>
      </c>
      <c r="C66" s="13" t="s">
        <v>138</v>
      </c>
      <c r="D66" s="19"/>
      <c r="E66" s="13" t="s">
        <v>288</v>
      </c>
      <c r="F66" s="13" t="s">
        <v>423</v>
      </c>
      <c r="G66" s="13" t="s">
        <v>381</v>
      </c>
      <c r="H66" s="13" t="s">
        <v>382</v>
      </c>
      <c r="I66" s="13" t="s">
        <v>274</v>
      </c>
      <c r="J66" s="13" t="s">
        <v>163</v>
      </c>
      <c r="K66" s="13" t="s">
        <v>94</v>
      </c>
      <c r="L66" s="23">
        <v>17.59</v>
      </c>
      <c r="M66" s="23">
        <v>6.54</v>
      </c>
      <c r="N66" s="24" t="s">
        <v>94</v>
      </c>
      <c r="O66" s="13" t="s">
        <v>94</v>
      </c>
      <c r="P66" s="13" t="s">
        <v>94</v>
      </c>
      <c r="Q66" s="13" t="s">
        <v>94</v>
      </c>
    </row>
    <row r="67" s="1" customFormat="1" ht="24" customHeight="1" spans="1:17">
      <c r="A67" s="12">
        <v>64</v>
      </c>
      <c r="B67" s="13" t="s">
        <v>424</v>
      </c>
      <c r="C67" s="13" t="s">
        <v>138</v>
      </c>
      <c r="D67" s="19"/>
      <c r="E67" s="13" t="s">
        <v>288</v>
      </c>
      <c r="F67" s="13" t="s">
        <v>425</v>
      </c>
      <c r="G67" s="13" t="s">
        <v>387</v>
      </c>
      <c r="H67" s="13" t="s">
        <v>358</v>
      </c>
      <c r="I67" s="13" t="s">
        <v>274</v>
      </c>
      <c r="J67" s="13" t="s">
        <v>163</v>
      </c>
      <c r="K67" s="13" t="s">
        <v>94</v>
      </c>
      <c r="L67" s="23">
        <v>40.36</v>
      </c>
      <c r="M67" s="23">
        <v>15</v>
      </c>
      <c r="N67" s="24" t="s">
        <v>94</v>
      </c>
      <c r="O67" s="13" t="s">
        <v>94</v>
      </c>
      <c r="P67" s="13" t="s">
        <v>94</v>
      </c>
      <c r="Q67" s="13" t="s">
        <v>94</v>
      </c>
    </row>
    <row r="68" s="1" customFormat="1" ht="24" customHeight="1" spans="1:17">
      <c r="A68" s="12">
        <v>65</v>
      </c>
      <c r="B68" s="13" t="s">
        <v>426</v>
      </c>
      <c r="C68" s="13" t="s">
        <v>138</v>
      </c>
      <c r="D68" s="19"/>
      <c r="E68" s="13" t="s">
        <v>288</v>
      </c>
      <c r="F68" s="13" t="s">
        <v>427</v>
      </c>
      <c r="G68" s="13" t="s">
        <v>390</v>
      </c>
      <c r="H68" s="13" t="s">
        <v>358</v>
      </c>
      <c r="I68" s="13" t="s">
        <v>274</v>
      </c>
      <c r="J68" s="13" t="s">
        <v>163</v>
      </c>
      <c r="K68" s="13" t="s">
        <v>94</v>
      </c>
      <c r="L68" s="23">
        <v>37.86</v>
      </c>
      <c r="M68" s="23">
        <v>14.07</v>
      </c>
      <c r="N68" s="24" t="s">
        <v>94</v>
      </c>
      <c r="O68" s="13" t="s">
        <v>94</v>
      </c>
      <c r="P68" s="13" t="s">
        <v>94</v>
      </c>
      <c r="Q68" s="13" t="s">
        <v>94</v>
      </c>
    </row>
    <row r="69" s="1" customFormat="1" ht="24" customHeight="1" spans="1:17">
      <c r="A69" s="12">
        <v>66</v>
      </c>
      <c r="B69" s="13" t="s">
        <v>428</v>
      </c>
      <c r="C69" s="13" t="s">
        <v>138</v>
      </c>
      <c r="D69" s="19"/>
      <c r="E69" s="13" t="s">
        <v>288</v>
      </c>
      <c r="F69" s="13" t="s">
        <v>429</v>
      </c>
      <c r="G69" s="13" t="s">
        <v>390</v>
      </c>
      <c r="H69" s="13" t="s">
        <v>358</v>
      </c>
      <c r="I69" s="13" t="s">
        <v>274</v>
      </c>
      <c r="J69" s="13" t="s">
        <v>163</v>
      </c>
      <c r="K69" s="13" t="s">
        <v>94</v>
      </c>
      <c r="L69" s="23">
        <v>158.76</v>
      </c>
      <c r="M69" s="23">
        <v>59</v>
      </c>
      <c r="N69" s="24" t="s">
        <v>94</v>
      </c>
      <c r="O69" s="13" t="s">
        <v>94</v>
      </c>
      <c r="P69" s="13" t="s">
        <v>94</v>
      </c>
      <c r="Q69" s="13" t="s">
        <v>94</v>
      </c>
    </row>
    <row r="70" s="1" customFormat="1" ht="24" customHeight="1" spans="1:17">
      <c r="A70" s="12">
        <v>67</v>
      </c>
      <c r="B70" s="13" t="s">
        <v>430</v>
      </c>
      <c r="C70" s="13" t="s">
        <v>138</v>
      </c>
      <c r="D70" s="19"/>
      <c r="E70" s="13" t="s">
        <v>294</v>
      </c>
      <c r="F70" s="13" t="s">
        <v>431</v>
      </c>
      <c r="G70" s="13" t="s">
        <v>341</v>
      </c>
      <c r="H70" s="13" t="s">
        <v>342</v>
      </c>
      <c r="I70" s="13" t="s">
        <v>274</v>
      </c>
      <c r="J70" s="13" t="s">
        <v>163</v>
      </c>
      <c r="K70" s="13" t="s">
        <v>94</v>
      </c>
      <c r="L70" s="23">
        <v>450.4</v>
      </c>
      <c r="M70" s="23">
        <v>167.38</v>
      </c>
      <c r="N70" s="24" t="s">
        <v>94</v>
      </c>
      <c r="O70" s="13" t="s">
        <v>94</v>
      </c>
      <c r="P70" s="13" t="s">
        <v>94</v>
      </c>
      <c r="Q70" s="13" t="s">
        <v>94</v>
      </c>
    </row>
    <row r="71" s="1" customFormat="1" ht="24" customHeight="1" spans="1:17">
      <c r="A71" s="12">
        <v>68</v>
      </c>
      <c r="B71" s="13" t="s">
        <v>432</v>
      </c>
      <c r="C71" s="13" t="s">
        <v>138</v>
      </c>
      <c r="D71" s="19"/>
      <c r="E71" s="13" t="s">
        <v>294</v>
      </c>
      <c r="F71" s="13" t="s">
        <v>433</v>
      </c>
      <c r="G71" s="13" t="s">
        <v>341</v>
      </c>
      <c r="H71" s="13" t="s">
        <v>342</v>
      </c>
      <c r="I71" s="13" t="s">
        <v>274</v>
      </c>
      <c r="J71" s="13" t="s">
        <v>163</v>
      </c>
      <c r="K71" s="13" t="s">
        <v>94</v>
      </c>
      <c r="L71" s="23">
        <v>422.95</v>
      </c>
      <c r="M71" s="23">
        <v>157.18</v>
      </c>
      <c r="N71" s="24" t="s">
        <v>94</v>
      </c>
      <c r="O71" s="13" t="s">
        <v>94</v>
      </c>
      <c r="P71" s="13" t="s">
        <v>94</v>
      </c>
      <c r="Q71" s="13" t="s">
        <v>94</v>
      </c>
    </row>
    <row r="72" s="1" customFormat="1" ht="24" customHeight="1" spans="1:17">
      <c r="A72" s="12">
        <v>69</v>
      </c>
      <c r="B72" s="13" t="s">
        <v>434</v>
      </c>
      <c r="C72" s="13" t="s">
        <v>138</v>
      </c>
      <c r="D72" s="19"/>
      <c r="E72" s="13" t="s">
        <v>294</v>
      </c>
      <c r="F72" s="13" t="s">
        <v>435</v>
      </c>
      <c r="G72" s="13" t="s">
        <v>341</v>
      </c>
      <c r="H72" s="13" t="s">
        <v>342</v>
      </c>
      <c r="I72" s="13" t="s">
        <v>274</v>
      </c>
      <c r="J72" s="13" t="s">
        <v>163</v>
      </c>
      <c r="K72" s="13" t="s">
        <v>94</v>
      </c>
      <c r="L72" s="23">
        <v>410.63</v>
      </c>
      <c r="M72" s="23">
        <v>152.6</v>
      </c>
      <c r="N72" s="24" t="s">
        <v>94</v>
      </c>
      <c r="O72" s="13" t="s">
        <v>94</v>
      </c>
      <c r="P72" s="13" t="s">
        <v>94</v>
      </c>
      <c r="Q72" s="13" t="s">
        <v>94</v>
      </c>
    </row>
    <row r="73" s="1" customFormat="1" ht="24" customHeight="1" spans="1:17">
      <c r="A73" s="12">
        <v>70</v>
      </c>
      <c r="B73" s="13" t="s">
        <v>436</v>
      </c>
      <c r="C73" s="13" t="s">
        <v>138</v>
      </c>
      <c r="D73" s="19"/>
      <c r="E73" s="13" t="s">
        <v>294</v>
      </c>
      <c r="F73" s="13" t="s">
        <v>437</v>
      </c>
      <c r="G73" s="13" t="s">
        <v>341</v>
      </c>
      <c r="H73" s="13" t="s">
        <v>342</v>
      </c>
      <c r="I73" s="13" t="s">
        <v>274</v>
      </c>
      <c r="J73" s="13" t="s">
        <v>163</v>
      </c>
      <c r="K73" s="13" t="s">
        <v>94</v>
      </c>
      <c r="L73" s="23">
        <v>131.67</v>
      </c>
      <c r="M73" s="23">
        <v>48.93</v>
      </c>
      <c r="N73" s="24" t="s">
        <v>94</v>
      </c>
      <c r="O73" s="13" t="s">
        <v>94</v>
      </c>
      <c r="P73" s="13" t="s">
        <v>94</v>
      </c>
      <c r="Q73" s="13" t="s">
        <v>94</v>
      </c>
    </row>
    <row r="74" s="1" customFormat="1" ht="24" customHeight="1" spans="1:17">
      <c r="A74" s="12">
        <v>71</v>
      </c>
      <c r="B74" s="13" t="s">
        <v>438</v>
      </c>
      <c r="C74" s="13" t="s">
        <v>138</v>
      </c>
      <c r="D74" s="19"/>
      <c r="E74" s="13" t="s">
        <v>294</v>
      </c>
      <c r="F74" s="13" t="s">
        <v>439</v>
      </c>
      <c r="G74" s="13" t="s">
        <v>381</v>
      </c>
      <c r="H74" s="13" t="s">
        <v>382</v>
      </c>
      <c r="I74" s="13" t="s">
        <v>274</v>
      </c>
      <c r="J74" s="13" t="s">
        <v>163</v>
      </c>
      <c r="K74" s="13" t="s">
        <v>94</v>
      </c>
      <c r="L74" s="23">
        <v>14.69</v>
      </c>
      <c r="M74" s="23">
        <v>5.46</v>
      </c>
      <c r="N74" s="24" t="s">
        <v>94</v>
      </c>
      <c r="O74" s="13" t="s">
        <v>94</v>
      </c>
      <c r="P74" s="13" t="s">
        <v>94</v>
      </c>
      <c r="Q74" s="13" t="s">
        <v>94</v>
      </c>
    </row>
    <row r="75" s="1" customFormat="1" ht="24" customHeight="1" spans="1:17">
      <c r="A75" s="12">
        <v>72</v>
      </c>
      <c r="B75" s="13" t="s">
        <v>440</v>
      </c>
      <c r="C75" s="13" t="s">
        <v>138</v>
      </c>
      <c r="D75" s="19"/>
      <c r="E75" s="13" t="s">
        <v>294</v>
      </c>
      <c r="F75" s="13" t="s">
        <v>441</v>
      </c>
      <c r="G75" s="13" t="s">
        <v>387</v>
      </c>
      <c r="H75" s="13" t="s">
        <v>358</v>
      </c>
      <c r="I75" s="13" t="s">
        <v>274</v>
      </c>
      <c r="J75" s="13" t="s">
        <v>163</v>
      </c>
      <c r="K75" s="13" t="s">
        <v>94</v>
      </c>
      <c r="L75" s="23">
        <v>40.36</v>
      </c>
      <c r="M75" s="23">
        <v>15</v>
      </c>
      <c r="N75" s="24" t="s">
        <v>94</v>
      </c>
      <c r="O75" s="13" t="s">
        <v>94</v>
      </c>
      <c r="P75" s="13" t="s">
        <v>94</v>
      </c>
      <c r="Q75" s="13" t="s">
        <v>94</v>
      </c>
    </row>
    <row r="76" s="1" customFormat="1" ht="24" customHeight="1" spans="1:17">
      <c r="A76" s="12">
        <v>73</v>
      </c>
      <c r="B76" s="13" t="s">
        <v>442</v>
      </c>
      <c r="C76" s="13" t="s">
        <v>138</v>
      </c>
      <c r="D76" s="19"/>
      <c r="E76" s="13" t="s">
        <v>294</v>
      </c>
      <c r="F76" s="13" t="s">
        <v>443</v>
      </c>
      <c r="G76" s="13" t="s">
        <v>390</v>
      </c>
      <c r="H76" s="13" t="s">
        <v>358</v>
      </c>
      <c r="I76" s="13" t="s">
        <v>274</v>
      </c>
      <c r="J76" s="13" t="s">
        <v>163</v>
      </c>
      <c r="K76" s="13" t="s">
        <v>94</v>
      </c>
      <c r="L76" s="23">
        <v>37.86</v>
      </c>
      <c r="M76" s="23">
        <v>14.07</v>
      </c>
      <c r="N76" s="24" t="s">
        <v>94</v>
      </c>
      <c r="O76" s="13" t="s">
        <v>94</v>
      </c>
      <c r="P76" s="13" t="s">
        <v>94</v>
      </c>
      <c r="Q76" s="13" t="s">
        <v>94</v>
      </c>
    </row>
    <row r="77" s="1" customFormat="1" ht="24" customHeight="1" spans="1:17">
      <c r="A77" s="12">
        <v>74</v>
      </c>
      <c r="B77" s="13" t="s">
        <v>444</v>
      </c>
      <c r="C77" s="13" t="s">
        <v>138</v>
      </c>
      <c r="D77" s="19"/>
      <c r="E77" s="13" t="s">
        <v>294</v>
      </c>
      <c r="F77" s="13" t="s">
        <v>445</v>
      </c>
      <c r="G77" s="13" t="s">
        <v>390</v>
      </c>
      <c r="H77" s="13" t="s">
        <v>358</v>
      </c>
      <c r="I77" s="13" t="s">
        <v>274</v>
      </c>
      <c r="J77" s="13" t="s">
        <v>163</v>
      </c>
      <c r="K77" s="13" t="s">
        <v>94</v>
      </c>
      <c r="L77" s="23">
        <v>158.76</v>
      </c>
      <c r="M77" s="23">
        <v>59</v>
      </c>
      <c r="N77" s="24" t="s">
        <v>94</v>
      </c>
      <c r="O77" s="13" t="s">
        <v>94</v>
      </c>
      <c r="P77" s="13" t="s">
        <v>94</v>
      </c>
      <c r="Q77" s="13" t="s">
        <v>94</v>
      </c>
    </row>
    <row r="78" s="1" customFormat="1" ht="24" customHeight="1" spans="1:17">
      <c r="A78" s="12">
        <v>75</v>
      </c>
      <c r="B78" s="13" t="s">
        <v>446</v>
      </c>
      <c r="C78" s="13" t="s">
        <v>138</v>
      </c>
      <c r="D78" s="19"/>
      <c r="E78" s="13" t="s">
        <v>270</v>
      </c>
      <c r="F78" s="13" t="s">
        <v>447</v>
      </c>
      <c r="G78" s="13" t="s">
        <v>341</v>
      </c>
      <c r="H78" s="13" t="s">
        <v>342</v>
      </c>
      <c r="I78" s="13" t="s">
        <v>274</v>
      </c>
      <c r="J78" s="13" t="s">
        <v>163</v>
      </c>
      <c r="K78" s="13" t="s">
        <v>94</v>
      </c>
      <c r="L78" s="23">
        <v>450.4</v>
      </c>
      <c r="M78" s="23">
        <v>167.38</v>
      </c>
      <c r="N78" s="24" t="s">
        <v>94</v>
      </c>
      <c r="O78" s="13" t="s">
        <v>94</v>
      </c>
      <c r="P78" s="13" t="s">
        <v>94</v>
      </c>
      <c r="Q78" s="13" t="s">
        <v>94</v>
      </c>
    </row>
    <row r="79" s="1" customFormat="1" ht="24" customHeight="1" spans="1:17">
      <c r="A79" s="12">
        <v>76</v>
      </c>
      <c r="B79" s="13" t="s">
        <v>448</v>
      </c>
      <c r="C79" s="13" t="s">
        <v>138</v>
      </c>
      <c r="D79" s="19"/>
      <c r="E79" s="13" t="s">
        <v>270</v>
      </c>
      <c r="F79" s="13" t="s">
        <v>449</v>
      </c>
      <c r="G79" s="13" t="s">
        <v>341</v>
      </c>
      <c r="H79" s="13" t="s">
        <v>342</v>
      </c>
      <c r="I79" s="13" t="s">
        <v>274</v>
      </c>
      <c r="J79" s="13" t="s">
        <v>163</v>
      </c>
      <c r="K79" s="13" t="s">
        <v>94</v>
      </c>
      <c r="L79" s="23">
        <v>422.95</v>
      </c>
      <c r="M79" s="23">
        <v>157.18</v>
      </c>
      <c r="N79" s="24" t="s">
        <v>94</v>
      </c>
      <c r="O79" s="13" t="s">
        <v>94</v>
      </c>
      <c r="P79" s="13" t="s">
        <v>94</v>
      </c>
      <c r="Q79" s="13" t="s">
        <v>94</v>
      </c>
    </row>
    <row r="80" s="1" customFormat="1" ht="24" customHeight="1" spans="1:17">
      <c r="A80" s="12">
        <v>77</v>
      </c>
      <c r="B80" s="13" t="s">
        <v>450</v>
      </c>
      <c r="C80" s="13" t="s">
        <v>138</v>
      </c>
      <c r="D80" s="19"/>
      <c r="E80" s="13" t="s">
        <v>270</v>
      </c>
      <c r="F80" s="13" t="s">
        <v>451</v>
      </c>
      <c r="G80" s="13" t="s">
        <v>341</v>
      </c>
      <c r="H80" s="13" t="s">
        <v>342</v>
      </c>
      <c r="I80" s="13" t="s">
        <v>274</v>
      </c>
      <c r="J80" s="13" t="s">
        <v>163</v>
      </c>
      <c r="K80" s="13" t="s">
        <v>94</v>
      </c>
      <c r="L80" s="23">
        <v>213.79</v>
      </c>
      <c r="M80" s="23">
        <v>79.45</v>
      </c>
      <c r="N80" s="24" t="s">
        <v>94</v>
      </c>
      <c r="O80" s="13" t="s">
        <v>94</v>
      </c>
      <c r="P80" s="13" t="s">
        <v>94</v>
      </c>
      <c r="Q80" s="13" t="s">
        <v>94</v>
      </c>
    </row>
    <row r="81" s="1" customFormat="1" ht="24" customHeight="1" spans="1:17">
      <c r="A81" s="12">
        <v>78</v>
      </c>
      <c r="B81" s="13" t="s">
        <v>452</v>
      </c>
      <c r="C81" s="13" t="s">
        <v>138</v>
      </c>
      <c r="D81" s="19"/>
      <c r="E81" s="13" t="s">
        <v>270</v>
      </c>
      <c r="F81" s="13" t="s">
        <v>453</v>
      </c>
      <c r="G81" s="13" t="s">
        <v>341</v>
      </c>
      <c r="H81" s="13" t="s">
        <v>342</v>
      </c>
      <c r="I81" s="13" t="s">
        <v>274</v>
      </c>
      <c r="J81" s="13" t="s">
        <v>163</v>
      </c>
      <c r="K81" s="13" t="s">
        <v>94</v>
      </c>
      <c r="L81" s="23">
        <v>131.67</v>
      </c>
      <c r="M81" s="23">
        <v>48.93</v>
      </c>
      <c r="N81" s="24" t="s">
        <v>94</v>
      </c>
      <c r="O81" s="13" t="s">
        <v>94</v>
      </c>
      <c r="P81" s="13" t="s">
        <v>94</v>
      </c>
      <c r="Q81" s="13" t="s">
        <v>94</v>
      </c>
    </row>
    <row r="82" s="1" customFormat="1" ht="24" customHeight="1" spans="1:17">
      <c r="A82" s="12">
        <v>79</v>
      </c>
      <c r="B82" s="13" t="s">
        <v>454</v>
      </c>
      <c r="C82" s="13" t="s">
        <v>138</v>
      </c>
      <c r="D82" s="19"/>
      <c r="E82" s="13" t="s">
        <v>270</v>
      </c>
      <c r="F82" s="13" t="s">
        <v>455</v>
      </c>
      <c r="G82" s="13" t="s">
        <v>381</v>
      </c>
      <c r="H82" s="13" t="s">
        <v>382</v>
      </c>
      <c r="I82" s="13" t="s">
        <v>274</v>
      </c>
      <c r="J82" s="13" t="s">
        <v>163</v>
      </c>
      <c r="K82" s="13" t="s">
        <v>94</v>
      </c>
      <c r="L82" s="23">
        <v>14.69</v>
      </c>
      <c r="M82" s="23">
        <v>5.46</v>
      </c>
      <c r="N82" s="24" t="s">
        <v>94</v>
      </c>
      <c r="O82" s="13" t="s">
        <v>94</v>
      </c>
      <c r="P82" s="13" t="s">
        <v>94</v>
      </c>
      <c r="Q82" s="13" t="s">
        <v>94</v>
      </c>
    </row>
    <row r="83" s="1" customFormat="1" ht="24" customHeight="1" spans="1:17">
      <c r="A83" s="12">
        <v>80</v>
      </c>
      <c r="B83" s="13" t="s">
        <v>456</v>
      </c>
      <c r="C83" s="13" t="s">
        <v>138</v>
      </c>
      <c r="D83" s="19"/>
      <c r="E83" s="13" t="s">
        <v>270</v>
      </c>
      <c r="F83" s="13" t="s">
        <v>457</v>
      </c>
      <c r="G83" s="13" t="s">
        <v>390</v>
      </c>
      <c r="H83" s="13" t="s">
        <v>358</v>
      </c>
      <c r="I83" s="13" t="s">
        <v>274</v>
      </c>
      <c r="J83" s="13" t="s">
        <v>163</v>
      </c>
      <c r="K83" s="13" t="s">
        <v>94</v>
      </c>
      <c r="L83" s="23">
        <v>37.86</v>
      </c>
      <c r="M83" s="23">
        <v>14.07</v>
      </c>
      <c r="N83" s="24" t="s">
        <v>94</v>
      </c>
      <c r="O83" s="13" t="s">
        <v>94</v>
      </c>
      <c r="P83" s="13" t="s">
        <v>94</v>
      </c>
      <c r="Q83" s="13" t="s">
        <v>94</v>
      </c>
    </row>
    <row r="84" s="1" customFormat="1" ht="24" customHeight="1" spans="1:17">
      <c r="A84" s="12">
        <v>81</v>
      </c>
      <c r="B84" s="13" t="s">
        <v>458</v>
      </c>
      <c r="C84" s="13" t="s">
        <v>138</v>
      </c>
      <c r="D84" s="19"/>
      <c r="E84" s="13" t="s">
        <v>459</v>
      </c>
      <c r="F84" s="13" t="s">
        <v>460</v>
      </c>
      <c r="G84" s="13" t="s">
        <v>461</v>
      </c>
      <c r="H84" s="13" t="s">
        <v>462</v>
      </c>
      <c r="I84" s="13" t="s">
        <v>274</v>
      </c>
      <c r="J84" s="13" t="s">
        <v>163</v>
      </c>
      <c r="K84" s="13" t="s">
        <v>94</v>
      </c>
      <c r="L84" s="23">
        <v>392.36</v>
      </c>
      <c r="M84" s="23">
        <v>145.81</v>
      </c>
      <c r="N84" s="24" t="s">
        <v>94</v>
      </c>
      <c r="O84" s="13" t="s">
        <v>94</v>
      </c>
      <c r="P84" s="13" t="s">
        <v>94</v>
      </c>
      <c r="Q84" s="13" t="s">
        <v>94</v>
      </c>
    </row>
    <row r="85" s="1" customFormat="1" ht="24" customHeight="1" spans="1:17">
      <c r="A85" s="12">
        <v>82</v>
      </c>
      <c r="B85" s="13" t="s">
        <v>463</v>
      </c>
      <c r="C85" s="13" t="s">
        <v>138</v>
      </c>
      <c r="D85" s="19"/>
      <c r="E85" s="13" t="s">
        <v>459</v>
      </c>
      <c r="F85" s="13" t="s">
        <v>464</v>
      </c>
      <c r="G85" s="13" t="s">
        <v>461</v>
      </c>
      <c r="H85" s="13" t="s">
        <v>462</v>
      </c>
      <c r="I85" s="13" t="s">
        <v>274</v>
      </c>
      <c r="J85" s="13" t="s">
        <v>163</v>
      </c>
      <c r="K85" s="13" t="s">
        <v>94</v>
      </c>
      <c r="L85" s="23">
        <v>388.27</v>
      </c>
      <c r="M85" s="23">
        <v>144.29</v>
      </c>
      <c r="N85" s="24" t="s">
        <v>94</v>
      </c>
      <c r="O85" s="13" t="s">
        <v>94</v>
      </c>
      <c r="P85" s="13" t="s">
        <v>94</v>
      </c>
      <c r="Q85" s="13" t="s">
        <v>94</v>
      </c>
    </row>
    <row r="86" s="1" customFormat="1" ht="24" customHeight="1" spans="1:17">
      <c r="A86" s="12">
        <v>83</v>
      </c>
      <c r="B86" s="13" t="s">
        <v>465</v>
      </c>
      <c r="C86" s="13" t="s">
        <v>138</v>
      </c>
      <c r="D86" s="19"/>
      <c r="E86" s="13" t="s">
        <v>459</v>
      </c>
      <c r="F86" s="13" t="s">
        <v>466</v>
      </c>
      <c r="G86" s="13" t="s">
        <v>461</v>
      </c>
      <c r="H86" s="13" t="s">
        <v>462</v>
      </c>
      <c r="I86" s="13" t="s">
        <v>274</v>
      </c>
      <c r="J86" s="13" t="s">
        <v>163</v>
      </c>
      <c r="K86" s="13" t="s">
        <v>94</v>
      </c>
      <c r="L86" s="23">
        <v>196.79</v>
      </c>
      <c r="M86" s="23">
        <v>73.13</v>
      </c>
      <c r="N86" s="24" t="s">
        <v>94</v>
      </c>
      <c r="O86" s="13" t="s">
        <v>94</v>
      </c>
      <c r="P86" s="13" t="s">
        <v>94</v>
      </c>
      <c r="Q86" s="13" t="s">
        <v>94</v>
      </c>
    </row>
    <row r="87" s="1" customFormat="1" ht="24" customHeight="1" spans="1:17">
      <c r="A87" s="12">
        <v>84</v>
      </c>
      <c r="B87" s="13" t="s">
        <v>467</v>
      </c>
      <c r="C87" s="13" t="s">
        <v>138</v>
      </c>
      <c r="D87" s="19"/>
      <c r="E87" s="13" t="s">
        <v>459</v>
      </c>
      <c r="F87" s="13" t="s">
        <v>468</v>
      </c>
      <c r="G87" s="13" t="s">
        <v>461</v>
      </c>
      <c r="H87" s="13" t="s">
        <v>462</v>
      </c>
      <c r="I87" s="13" t="s">
        <v>274</v>
      </c>
      <c r="J87" s="13" t="s">
        <v>163</v>
      </c>
      <c r="K87" s="13" t="s">
        <v>94</v>
      </c>
      <c r="L87" s="23">
        <v>131.67</v>
      </c>
      <c r="M87" s="23">
        <v>48.93</v>
      </c>
      <c r="N87" s="24" t="s">
        <v>94</v>
      </c>
      <c r="O87" s="13" t="s">
        <v>94</v>
      </c>
      <c r="P87" s="13" t="s">
        <v>94</v>
      </c>
      <c r="Q87" s="13" t="s">
        <v>94</v>
      </c>
    </row>
    <row r="88" s="1" customFormat="1" ht="24" customHeight="1" spans="1:17">
      <c r="A88" s="12">
        <v>85</v>
      </c>
      <c r="B88" s="13" t="s">
        <v>469</v>
      </c>
      <c r="C88" s="13" t="s">
        <v>138</v>
      </c>
      <c r="D88" s="19"/>
      <c r="E88" s="13" t="s">
        <v>459</v>
      </c>
      <c r="F88" s="13" t="s">
        <v>470</v>
      </c>
      <c r="G88" s="13" t="s">
        <v>381</v>
      </c>
      <c r="H88" s="13" t="s">
        <v>382</v>
      </c>
      <c r="I88" s="13" t="s">
        <v>274</v>
      </c>
      <c r="J88" s="13" t="s">
        <v>163</v>
      </c>
      <c r="K88" s="13" t="s">
        <v>94</v>
      </c>
      <c r="L88" s="23">
        <v>14.69</v>
      </c>
      <c r="M88" s="23">
        <v>5.46</v>
      </c>
      <c r="N88" s="24" t="s">
        <v>94</v>
      </c>
      <c r="O88" s="13" t="s">
        <v>94</v>
      </c>
      <c r="P88" s="13" t="s">
        <v>94</v>
      </c>
      <c r="Q88" s="13" t="s">
        <v>94</v>
      </c>
    </row>
    <row r="89" s="1" customFormat="1" ht="24" customHeight="1" spans="1:17">
      <c r="A89" s="12">
        <v>86</v>
      </c>
      <c r="B89" s="13" t="s">
        <v>471</v>
      </c>
      <c r="C89" s="13" t="s">
        <v>138</v>
      </c>
      <c r="D89" s="19"/>
      <c r="E89" s="13" t="s">
        <v>459</v>
      </c>
      <c r="F89" s="13" t="s">
        <v>472</v>
      </c>
      <c r="G89" s="13" t="s">
        <v>390</v>
      </c>
      <c r="H89" s="13" t="s">
        <v>358</v>
      </c>
      <c r="I89" s="13" t="s">
        <v>274</v>
      </c>
      <c r="J89" s="13" t="s">
        <v>163</v>
      </c>
      <c r="K89" s="13" t="s">
        <v>94</v>
      </c>
      <c r="L89" s="23">
        <v>37.86</v>
      </c>
      <c r="M89" s="23">
        <v>14.07</v>
      </c>
      <c r="N89" s="24" t="s">
        <v>94</v>
      </c>
      <c r="O89" s="13" t="s">
        <v>94</v>
      </c>
      <c r="P89" s="13" t="s">
        <v>94</v>
      </c>
      <c r="Q89" s="13" t="s">
        <v>94</v>
      </c>
    </row>
    <row r="90" s="1" customFormat="1" ht="24" customHeight="1" spans="1:17">
      <c r="A90" s="12">
        <v>87</v>
      </c>
      <c r="B90" s="13" t="s">
        <v>473</v>
      </c>
      <c r="C90" s="13" t="s">
        <v>138</v>
      </c>
      <c r="D90" s="19"/>
      <c r="E90" s="13" t="s">
        <v>474</v>
      </c>
      <c r="F90" s="13" t="s">
        <v>475</v>
      </c>
      <c r="G90" s="13" t="s">
        <v>461</v>
      </c>
      <c r="H90" s="13" t="s">
        <v>462</v>
      </c>
      <c r="I90" s="13" t="s">
        <v>274</v>
      </c>
      <c r="J90" s="13" t="s">
        <v>163</v>
      </c>
      <c r="K90" s="13" t="s">
        <v>94</v>
      </c>
      <c r="L90" s="23">
        <v>450.4</v>
      </c>
      <c r="M90" s="23">
        <v>167.38</v>
      </c>
      <c r="N90" s="24" t="s">
        <v>94</v>
      </c>
      <c r="O90" s="13" t="s">
        <v>94</v>
      </c>
      <c r="P90" s="13" t="s">
        <v>94</v>
      </c>
      <c r="Q90" s="13" t="s">
        <v>94</v>
      </c>
    </row>
    <row r="91" s="1" customFormat="1" ht="24" customHeight="1" spans="1:17">
      <c r="A91" s="12">
        <v>88</v>
      </c>
      <c r="B91" s="13" t="s">
        <v>476</v>
      </c>
      <c r="C91" s="13" t="s">
        <v>138</v>
      </c>
      <c r="D91" s="19"/>
      <c r="E91" s="13" t="s">
        <v>474</v>
      </c>
      <c r="F91" s="13" t="s">
        <v>477</v>
      </c>
      <c r="G91" s="13" t="s">
        <v>461</v>
      </c>
      <c r="H91" s="13" t="s">
        <v>462</v>
      </c>
      <c r="I91" s="13" t="s">
        <v>274</v>
      </c>
      <c r="J91" s="13" t="s">
        <v>163</v>
      </c>
      <c r="K91" s="13" t="s">
        <v>94</v>
      </c>
      <c r="L91" s="23">
        <v>422.95</v>
      </c>
      <c r="M91" s="23">
        <v>157.18</v>
      </c>
      <c r="N91" s="24" t="s">
        <v>94</v>
      </c>
      <c r="O91" s="13" t="s">
        <v>94</v>
      </c>
      <c r="P91" s="13" t="s">
        <v>94</v>
      </c>
      <c r="Q91" s="13" t="s">
        <v>94</v>
      </c>
    </row>
    <row r="92" s="1" customFormat="1" ht="24" customHeight="1" spans="1:17">
      <c r="A92" s="12">
        <v>89</v>
      </c>
      <c r="B92" s="13" t="s">
        <v>478</v>
      </c>
      <c r="C92" s="13" t="s">
        <v>138</v>
      </c>
      <c r="D92" s="19"/>
      <c r="E92" s="13" t="s">
        <v>474</v>
      </c>
      <c r="F92" s="13" t="s">
        <v>479</v>
      </c>
      <c r="G92" s="13" t="s">
        <v>461</v>
      </c>
      <c r="H92" s="13" t="s">
        <v>462</v>
      </c>
      <c r="I92" s="13" t="s">
        <v>274</v>
      </c>
      <c r="J92" s="13" t="s">
        <v>163</v>
      </c>
      <c r="K92" s="13" t="s">
        <v>94</v>
      </c>
      <c r="L92" s="23">
        <v>410.63</v>
      </c>
      <c r="M92" s="23">
        <v>152.6</v>
      </c>
      <c r="N92" s="24" t="s">
        <v>94</v>
      </c>
      <c r="O92" s="13" t="s">
        <v>94</v>
      </c>
      <c r="P92" s="13" t="s">
        <v>94</v>
      </c>
      <c r="Q92" s="13" t="s">
        <v>94</v>
      </c>
    </row>
    <row r="93" s="1" customFormat="1" ht="24" customHeight="1" spans="1:17">
      <c r="A93" s="12">
        <v>90</v>
      </c>
      <c r="B93" s="13" t="s">
        <v>480</v>
      </c>
      <c r="C93" s="13" t="s">
        <v>138</v>
      </c>
      <c r="D93" s="19"/>
      <c r="E93" s="13" t="s">
        <v>474</v>
      </c>
      <c r="F93" s="13" t="s">
        <v>481</v>
      </c>
      <c r="G93" s="13" t="s">
        <v>461</v>
      </c>
      <c r="H93" s="13" t="s">
        <v>462</v>
      </c>
      <c r="I93" s="13" t="s">
        <v>274</v>
      </c>
      <c r="J93" s="13" t="s">
        <v>163</v>
      </c>
      <c r="K93" s="13" t="s">
        <v>94</v>
      </c>
      <c r="L93" s="23">
        <v>131.67</v>
      </c>
      <c r="M93" s="23">
        <v>48.93</v>
      </c>
      <c r="N93" s="24" t="s">
        <v>94</v>
      </c>
      <c r="O93" s="13" t="s">
        <v>94</v>
      </c>
      <c r="P93" s="13" t="s">
        <v>94</v>
      </c>
      <c r="Q93" s="13" t="s">
        <v>94</v>
      </c>
    </row>
    <row r="94" s="1" customFormat="1" ht="24" customHeight="1" spans="1:17">
      <c r="A94" s="12">
        <v>91</v>
      </c>
      <c r="B94" s="13" t="s">
        <v>482</v>
      </c>
      <c r="C94" s="13" t="s">
        <v>138</v>
      </c>
      <c r="D94" s="19"/>
      <c r="E94" s="13" t="s">
        <v>474</v>
      </c>
      <c r="F94" s="13" t="s">
        <v>483</v>
      </c>
      <c r="G94" s="13" t="s">
        <v>381</v>
      </c>
      <c r="H94" s="13" t="s">
        <v>382</v>
      </c>
      <c r="I94" s="13" t="s">
        <v>274</v>
      </c>
      <c r="J94" s="13" t="s">
        <v>163</v>
      </c>
      <c r="K94" s="13" t="s">
        <v>94</v>
      </c>
      <c r="L94" s="23">
        <v>14.69</v>
      </c>
      <c r="M94" s="23">
        <v>5.46</v>
      </c>
      <c r="N94" s="24" t="s">
        <v>94</v>
      </c>
      <c r="O94" s="13" t="s">
        <v>94</v>
      </c>
      <c r="P94" s="13" t="s">
        <v>94</v>
      </c>
      <c r="Q94" s="13" t="s">
        <v>94</v>
      </c>
    </row>
    <row r="95" s="1" customFormat="1" ht="24" customHeight="1" spans="1:17">
      <c r="A95" s="12">
        <v>92</v>
      </c>
      <c r="B95" s="13" t="s">
        <v>484</v>
      </c>
      <c r="C95" s="13" t="s">
        <v>138</v>
      </c>
      <c r="D95" s="19"/>
      <c r="E95" s="13" t="s">
        <v>474</v>
      </c>
      <c r="F95" s="13" t="s">
        <v>485</v>
      </c>
      <c r="G95" s="13" t="s">
        <v>390</v>
      </c>
      <c r="H95" s="13" t="s">
        <v>358</v>
      </c>
      <c r="I95" s="13" t="s">
        <v>274</v>
      </c>
      <c r="J95" s="13" t="s">
        <v>163</v>
      </c>
      <c r="K95" s="13" t="s">
        <v>94</v>
      </c>
      <c r="L95" s="23">
        <v>37.86</v>
      </c>
      <c r="M95" s="23">
        <v>14.07</v>
      </c>
      <c r="N95" s="24" t="s">
        <v>94</v>
      </c>
      <c r="O95" s="13" t="s">
        <v>94</v>
      </c>
      <c r="P95" s="13" t="s">
        <v>94</v>
      </c>
      <c r="Q95" s="13" t="s">
        <v>94</v>
      </c>
    </row>
    <row r="96" s="1" customFormat="1" ht="24" customHeight="1" spans="1:17">
      <c r="A96" s="12">
        <v>93</v>
      </c>
      <c r="B96" s="13" t="s">
        <v>486</v>
      </c>
      <c r="C96" s="13" t="s">
        <v>138</v>
      </c>
      <c r="D96" s="19"/>
      <c r="E96" s="13" t="s">
        <v>487</v>
      </c>
      <c r="F96" s="13" t="s">
        <v>488</v>
      </c>
      <c r="G96" s="13" t="s">
        <v>461</v>
      </c>
      <c r="H96" s="13" t="s">
        <v>462</v>
      </c>
      <c r="I96" s="13" t="s">
        <v>274</v>
      </c>
      <c r="J96" s="13" t="s">
        <v>163</v>
      </c>
      <c r="K96" s="13" t="s">
        <v>94</v>
      </c>
      <c r="L96" s="23">
        <v>450.4</v>
      </c>
      <c r="M96" s="23">
        <v>167.38</v>
      </c>
      <c r="N96" s="24" t="s">
        <v>94</v>
      </c>
      <c r="O96" s="13" t="s">
        <v>94</v>
      </c>
      <c r="P96" s="13" t="s">
        <v>94</v>
      </c>
      <c r="Q96" s="13" t="s">
        <v>94</v>
      </c>
    </row>
    <row r="97" s="1" customFormat="1" ht="24" customHeight="1" spans="1:17">
      <c r="A97" s="12">
        <v>94</v>
      </c>
      <c r="B97" s="13" t="s">
        <v>489</v>
      </c>
      <c r="C97" s="13" t="s">
        <v>138</v>
      </c>
      <c r="D97" s="19"/>
      <c r="E97" s="13" t="s">
        <v>487</v>
      </c>
      <c r="F97" s="13" t="s">
        <v>490</v>
      </c>
      <c r="G97" s="13" t="s">
        <v>461</v>
      </c>
      <c r="H97" s="13" t="s">
        <v>462</v>
      </c>
      <c r="I97" s="13" t="s">
        <v>274</v>
      </c>
      <c r="J97" s="13" t="s">
        <v>163</v>
      </c>
      <c r="K97" s="13" t="s">
        <v>94</v>
      </c>
      <c r="L97" s="23">
        <v>422.95</v>
      </c>
      <c r="M97" s="23">
        <v>157.18</v>
      </c>
      <c r="N97" s="24" t="s">
        <v>94</v>
      </c>
      <c r="O97" s="13" t="s">
        <v>94</v>
      </c>
      <c r="P97" s="13" t="s">
        <v>94</v>
      </c>
      <c r="Q97" s="13" t="s">
        <v>94</v>
      </c>
    </row>
    <row r="98" s="1" customFormat="1" ht="24" customHeight="1" spans="1:17">
      <c r="A98" s="12">
        <v>95</v>
      </c>
      <c r="B98" s="13" t="s">
        <v>491</v>
      </c>
      <c r="C98" s="13" t="s">
        <v>138</v>
      </c>
      <c r="D98" s="19"/>
      <c r="E98" s="13" t="s">
        <v>487</v>
      </c>
      <c r="F98" s="13" t="s">
        <v>492</v>
      </c>
      <c r="G98" s="13" t="s">
        <v>461</v>
      </c>
      <c r="H98" s="13" t="s">
        <v>462</v>
      </c>
      <c r="I98" s="13" t="s">
        <v>274</v>
      </c>
      <c r="J98" s="13" t="s">
        <v>163</v>
      </c>
      <c r="K98" s="13" t="s">
        <v>94</v>
      </c>
      <c r="L98" s="23">
        <v>410.63</v>
      </c>
      <c r="M98" s="23">
        <v>152.6</v>
      </c>
      <c r="N98" s="24" t="s">
        <v>94</v>
      </c>
      <c r="O98" s="13" t="s">
        <v>94</v>
      </c>
      <c r="P98" s="13" t="s">
        <v>94</v>
      </c>
      <c r="Q98" s="13" t="s">
        <v>94</v>
      </c>
    </row>
    <row r="99" s="1" customFormat="1" ht="24" customHeight="1" spans="1:17">
      <c r="A99" s="12">
        <v>96</v>
      </c>
      <c r="B99" s="13" t="s">
        <v>493</v>
      </c>
      <c r="C99" s="13" t="s">
        <v>138</v>
      </c>
      <c r="D99" s="19"/>
      <c r="E99" s="13" t="s">
        <v>487</v>
      </c>
      <c r="F99" s="13" t="s">
        <v>494</v>
      </c>
      <c r="G99" s="13" t="s">
        <v>461</v>
      </c>
      <c r="H99" s="13" t="s">
        <v>462</v>
      </c>
      <c r="I99" s="13" t="s">
        <v>274</v>
      </c>
      <c r="J99" s="13" t="s">
        <v>163</v>
      </c>
      <c r="K99" s="13" t="s">
        <v>94</v>
      </c>
      <c r="L99" s="23">
        <v>131.67</v>
      </c>
      <c r="M99" s="23">
        <v>48.93</v>
      </c>
      <c r="N99" s="24" t="s">
        <v>94</v>
      </c>
      <c r="O99" s="13" t="s">
        <v>94</v>
      </c>
      <c r="P99" s="13" t="s">
        <v>94</v>
      </c>
      <c r="Q99" s="13" t="s">
        <v>94</v>
      </c>
    </row>
    <row r="100" s="1" customFormat="1" ht="24" customHeight="1" spans="1:17">
      <c r="A100" s="12">
        <v>97</v>
      </c>
      <c r="B100" s="13" t="s">
        <v>495</v>
      </c>
      <c r="C100" s="13" t="s">
        <v>138</v>
      </c>
      <c r="D100" s="19"/>
      <c r="E100" s="13" t="s">
        <v>487</v>
      </c>
      <c r="F100" s="13" t="s">
        <v>496</v>
      </c>
      <c r="G100" s="13" t="s">
        <v>381</v>
      </c>
      <c r="H100" s="13" t="s">
        <v>382</v>
      </c>
      <c r="I100" s="13" t="s">
        <v>274</v>
      </c>
      <c r="J100" s="13" t="s">
        <v>163</v>
      </c>
      <c r="K100" s="13" t="s">
        <v>94</v>
      </c>
      <c r="L100" s="23">
        <v>14.69</v>
      </c>
      <c r="M100" s="23">
        <v>5.46</v>
      </c>
      <c r="N100" s="24" t="s">
        <v>94</v>
      </c>
      <c r="O100" s="13" t="s">
        <v>94</v>
      </c>
      <c r="P100" s="13" t="s">
        <v>94</v>
      </c>
      <c r="Q100" s="13" t="s">
        <v>94</v>
      </c>
    </row>
    <row r="101" s="1" customFormat="1" ht="24" customHeight="1" spans="1:17">
      <c r="A101" s="12">
        <v>98</v>
      </c>
      <c r="B101" s="13" t="s">
        <v>497</v>
      </c>
      <c r="C101" s="13" t="s">
        <v>138</v>
      </c>
      <c r="D101" s="19"/>
      <c r="E101" s="13" t="s">
        <v>487</v>
      </c>
      <c r="F101" s="13" t="s">
        <v>498</v>
      </c>
      <c r="G101" s="13" t="s">
        <v>390</v>
      </c>
      <c r="H101" s="13" t="s">
        <v>358</v>
      </c>
      <c r="I101" s="13" t="s">
        <v>274</v>
      </c>
      <c r="J101" s="13" t="s">
        <v>163</v>
      </c>
      <c r="K101" s="13" t="s">
        <v>94</v>
      </c>
      <c r="L101" s="23">
        <v>37.86</v>
      </c>
      <c r="M101" s="23">
        <v>14.07</v>
      </c>
      <c r="N101" s="24" t="s">
        <v>94</v>
      </c>
      <c r="O101" s="13" t="s">
        <v>94</v>
      </c>
      <c r="P101" s="13" t="s">
        <v>94</v>
      </c>
      <c r="Q101" s="13" t="s">
        <v>94</v>
      </c>
    </row>
    <row r="102" s="1" customFormat="1" ht="24" customHeight="1" spans="1:17">
      <c r="A102" s="12">
        <v>99</v>
      </c>
      <c r="B102" s="13" t="s">
        <v>499</v>
      </c>
      <c r="C102" s="13" t="s">
        <v>138</v>
      </c>
      <c r="D102" s="19"/>
      <c r="E102" s="13" t="s">
        <v>500</v>
      </c>
      <c r="F102" s="13" t="s">
        <v>501</v>
      </c>
      <c r="G102" s="13" t="s">
        <v>461</v>
      </c>
      <c r="H102" s="13" t="s">
        <v>462</v>
      </c>
      <c r="I102" s="13" t="s">
        <v>274</v>
      </c>
      <c r="J102" s="13" t="s">
        <v>163</v>
      </c>
      <c r="K102" s="13" t="s">
        <v>94</v>
      </c>
      <c r="L102" s="23">
        <v>98.64</v>
      </c>
      <c r="M102" s="23">
        <v>36.66</v>
      </c>
      <c r="N102" s="24" t="s">
        <v>94</v>
      </c>
      <c r="O102" s="13" t="s">
        <v>94</v>
      </c>
      <c r="P102" s="13" t="s">
        <v>94</v>
      </c>
      <c r="Q102" s="13" t="s">
        <v>94</v>
      </c>
    </row>
    <row r="103" s="1" customFormat="1" ht="24" customHeight="1" spans="1:17">
      <c r="A103" s="12">
        <v>100</v>
      </c>
      <c r="B103" s="13" t="s">
        <v>502</v>
      </c>
      <c r="C103" s="13" t="s">
        <v>138</v>
      </c>
      <c r="D103" s="19"/>
      <c r="E103" s="13" t="s">
        <v>500</v>
      </c>
      <c r="F103" s="13" t="s">
        <v>503</v>
      </c>
      <c r="G103" s="13" t="s">
        <v>461</v>
      </c>
      <c r="H103" s="13" t="s">
        <v>462</v>
      </c>
      <c r="I103" s="13" t="s">
        <v>274</v>
      </c>
      <c r="J103" s="13" t="s">
        <v>163</v>
      </c>
      <c r="K103" s="13" t="s">
        <v>94</v>
      </c>
      <c r="L103" s="23">
        <v>92.48</v>
      </c>
      <c r="M103" s="23">
        <v>34.37</v>
      </c>
      <c r="N103" s="24" t="s">
        <v>94</v>
      </c>
      <c r="O103" s="13" t="s">
        <v>94</v>
      </c>
      <c r="P103" s="13" t="s">
        <v>94</v>
      </c>
      <c r="Q103" s="13" t="s">
        <v>94</v>
      </c>
    </row>
    <row r="104" s="1" customFormat="1" ht="24" customHeight="1" spans="1:17">
      <c r="A104" s="12">
        <v>101</v>
      </c>
      <c r="B104" s="13" t="s">
        <v>504</v>
      </c>
      <c r="C104" s="13" t="s">
        <v>138</v>
      </c>
      <c r="D104" s="19"/>
      <c r="E104" s="13" t="s">
        <v>500</v>
      </c>
      <c r="F104" s="13" t="s">
        <v>505</v>
      </c>
      <c r="G104" s="13" t="s">
        <v>461</v>
      </c>
      <c r="H104" s="13" t="s">
        <v>462</v>
      </c>
      <c r="I104" s="13" t="s">
        <v>274</v>
      </c>
      <c r="J104" s="13" t="s">
        <v>163</v>
      </c>
      <c r="K104" s="13" t="s">
        <v>94</v>
      </c>
      <c r="L104" s="23">
        <v>92.48</v>
      </c>
      <c r="M104" s="23">
        <v>34.37</v>
      </c>
      <c r="N104" s="24" t="s">
        <v>94</v>
      </c>
      <c r="O104" s="13" t="s">
        <v>94</v>
      </c>
      <c r="P104" s="13" t="s">
        <v>94</v>
      </c>
      <c r="Q104" s="13" t="s">
        <v>94</v>
      </c>
    </row>
    <row r="105" s="1" customFormat="1" ht="24" customHeight="1" spans="1:17">
      <c r="A105" s="12">
        <v>102</v>
      </c>
      <c r="B105" s="13" t="s">
        <v>506</v>
      </c>
      <c r="C105" s="13" t="s">
        <v>138</v>
      </c>
      <c r="D105" s="19"/>
      <c r="E105" s="13" t="s">
        <v>500</v>
      </c>
      <c r="F105" s="13" t="s">
        <v>507</v>
      </c>
      <c r="G105" s="13" t="s">
        <v>461</v>
      </c>
      <c r="H105" s="13" t="s">
        <v>462</v>
      </c>
      <c r="I105" s="13" t="s">
        <v>274</v>
      </c>
      <c r="J105" s="13" t="s">
        <v>163</v>
      </c>
      <c r="K105" s="13" t="s">
        <v>94</v>
      </c>
      <c r="L105" s="23">
        <v>92.48</v>
      </c>
      <c r="M105" s="23">
        <v>34.37</v>
      </c>
      <c r="N105" s="24" t="s">
        <v>94</v>
      </c>
      <c r="O105" s="13" t="s">
        <v>94</v>
      </c>
      <c r="P105" s="13" t="s">
        <v>94</v>
      </c>
      <c r="Q105" s="13" t="s">
        <v>94</v>
      </c>
    </row>
    <row r="106" s="1" customFormat="1" ht="24" customHeight="1" spans="1:17">
      <c r="A106" s="12">
        <v>103</v>
      </c>
      <c r="B106" s="13" t="s">
        <v>508</v>
      </c>
      <c r="C106" s="13" t="s">
        <v>138</v>
      </c>
      <c r="D106" s="19"/>
      <c r="E106" s="13" t="s">
        <v>500</v>
      </c>
      <c r="F106" s="13" t="s">
        <v>509</v>
      </c>
      <c r="G106" s="13" t="s">
        <v>461</v>
      </c>
      <c r="H106" s="13" t="s">
        <v>462</v>
      </c>
      <c r="I106" s="13" t="s">
        <v>274</v>
      </c>
      <c r="J106" s="13" t="s">
        <v>163</v>
      </c>
      <c r="K106" s="13" t="s">
        <v>94</v>
      </c>
      <c r="L106" s="23">
        <v>92.48</v>
      </c>
      <c r="M106" s="23">
        <v>34.37</v>
      </c>
      <c r="N106" s="24" t="s">
        <v>94</v>
      </c>
      <c r="O106" s="13" t="s">
        <v>94</v>
      </c>
      <c r="P106" s="13" t="s">
        <v>94</v>
      </c>
      <c r="Q106" s="13" t="s">
        <v>94</v>
      </c>
    </row>
    <row r="107" s="1" customFormat="1" ht="24" customHeight="1" spans="1:17">
      <c r="A107" s="12">
        <v>104</v>
      </c>
      <c r="B107" s="13" t="s">
        <v>510</v>
      </c>
      <c r="C107" s="13" t="s">
        <v>138</v>
      </c>
      <c r="D107" s="19"/>
      <c r="E107" s="13" t="s">
        <v>500</v>
      </c>
      <c r="F107" s="13" t="s">
        <v>511</v>
      </c>
      <c r="G107" s="13" t="s">
        <v>461</v>
      </c>
      <c r="H107" s="13" t="s">
        <v>462</v>
      </c>
      <c r="I107" s="13" t="s">
        <v>274</v>
      </c>
      <c r="J107" s="13" t="s">
        <v>163</v>
      </c>
      <c r="K107" s="13" t="s">
        <v>94</v>
      </c>
      <c r="L107" s="23">
        <v>92.48</v>
      </c>
      <c r="M107" s="23">
        <v>34.37</v>
      </c>
      <c r="N107" s="24" t="s">
        <v>94</v>
      </c>
      <c r="O107" s="13" t="s">
        <v>94</v>
      </c>
      <c r="P107" s="13" t="s">
        <v>94</v>
      </c>
      <c r="Q107" s="13" t="s">
        <v>94</v>
      </c>
    </row>
    <row r="108" s="1" customFormat="1" ht="24" customHeight="1" spans="1:17">
      <c r="A108" s="12">
        <v>105</v>
      </c>
      <c r="B108" s="13" t="s">
        <v>512</v>
      </c>
      <c r="C108" s="13" t="s">
        <v>138</v>
      </c>
      <c r="D108" s="19"/>
      <c r="E108" s="13" t="s">
        <v>500</v>
      </c>
      <c r="F108" s="13" t="s">
        <v>513</v>
      </c>
      <c r="G108" s="13" t="s">
        <v>461</v>
      </c>
      <c r="H108" s="13" t="s">
        <v>462</v>
      </c>
      <c r="I108" s="13" t="s">
        <v>274</v>
      </c>
      <c r="J108" s="13" t="s">
        <v>163</v>
      </c>
      <c r="K108" s="13" t="s">
        <v>94</v>
      </c>
      <c r="L108" s="23">
        <v>92.48</v>
      </c>
      <c r="M108" s="23">
        <v>34.37</v>
      </c>
      <c r="N108" s="24" t="s">
        <v>94</v>
      </c>
      <c r="O108" s="13" t="s">
        <v>94</v>
      </c>
      <c r="P108" s="13" t="s">
        <v>94</v>
      </c>
      <c r="Q108" s="13" t="s">
        <v>94</v>
      </c>
    </row>
    <row r="109" s="1" customFormat="1" ht="24" customHeight="1" spans="1:17">
      <c r="A109" s="12">
        <v>106</v>
      </c>
      <c r="B109" s="13" t="s">
        <v>514</v>
      </c>
      <c r="C109" s="13" t="s">
        <v>138</v>
      </c>
      <c r="D109" s="19"/>
      <c r="E109" s="13" t="s">
        <v>500</v>
      </c>
      <c r="F109" s="13" t="s">
        <v>515</v>
      </c>
      <c r="G109" s="13" t="s">
        <v>461</v>
      </c>
      <c r="H109" s="13" t="s">
        <v>462</v>
      </c>
      <c r="I109" s="13" t="s">
        <v>274</v>
      </c>
      <c r="J109" s="13" t="s">
        <v>163</v>
      </c>
      <c r="K109" s="13" t="s">
        <v>94</v>
      </c>
      <c r="L109" s="23">
        <v>92.48</v>
      </c>
      <c r="M109" s="23">
        <v>34.37</v>
      </c>
      <c r="N109" s="24" t="s">
        <v>94</v>
      </c>
      <c r="O109" s="13" t="s">
        <v>94</v>
      </c>
      <c r="P109" s="13" t="s">
        <v>94</v>
      </c>
      <c r="Q109" s="13" t="s">
        <v>94</v>
      </c>
    </row>
    <row r="110" s="1" customFormat="1" ht="24" customHeight="1" spans="1:17">
      <c r="A110" s="12">
        <v>107</v>
      </c>
      <c r="B110" s="13" t="s">
        <v>516</v>
      </c>
      <c r="C110" s="13" t="s">
        <v>138</v>
      </c>
      <c r="D110" s="19"/>
      <c r="E110" s="13" t="s">
        <v>500</v>
      </c>
      <c r="F110" s="13" t="s">
        <v>517</v>
      </c>
      <c r="G110" s="13" t="s">
        <v>461</v>
      </c>
      <c r="H110" s="13" t="s">
        <v>462</v>
      </c>
      <c r="I110" s="13" t="s">
        <v>274</v>
      </c>
      <c r="J110" s="13" t="s">
        <v>163</v>
      </c>
      <c r="K110" s="13" t="s">
        <v>94</v>
      </c>
      <c r="L110" s="23">
        <v>92.48</v>
      </c>
      <c r="M110" s="23">
        <v>34.37</v>
      </c>
      <c r="N110" s="24" t="s">
        <v>94</v>
      </c>
      <c r="O110" s="13" t="s">
        <v>94</v>
      </c>
      <c r="P110" s="13" t="s">
        <v>94</v>
      </c>
      <c r="Q110" s="13" t="s">
        <v>94</v>
      </c>
    </row>
    <row r="111" s="1" customFormat="1" ht="24" customHeight="1" spans="1:17">
      <c r="A111" s="12">
        <v>108</v>
      </c>
      <c r="B111" s="13" t="s">
        <v>518</v>
      </c>
      <c r="C111" s="13" t="s">
        <v>138</v>
      </c>
      <c r="D111" s="19"/>
      <c r="E111" s="13" t="s">
        <v>500</v>
      </c>
      <c r="F111" s="13" t="s">
        <v>519</v>
      </c>
      <c r="G111" s="13" t="s">
        <v>461</v>
      </c>
      <c r="H111" s="13" t="s">
        <v>462</v>
      </c>
      <c r="I111" s="13" t="s">
        <v>274</v>
      </c>
      <c r="J111" s="13" t="s">
        <v>163</v>
      </c>
      <c r="K111" s="13" t="s">
        <v>94</v>
      </c>
      <c r="L111" s="23">
        <v>92.48</v>
      </c>
      <c r="M111" s="23">
        <v>34.37</v>
      </c>
      <c r="N111" s="24" t="s">
        <v>94</v>
      </c>
      <c r="O111" s="13" t="s">
        <v>94</v>
      </c>
      <c r="P111" s="13" t="s">
        <v>94</v>
      </c>
      <c r="Q111" s="13" t="s">
        <v>94</v>
      </c>
    </row>
    <row r="112" s="1" customFormat="1" ht="24" customHeight="1" spans="1:17">
      <c r="A112" s="12">
        <v>109</v>
      </c>
      <c r="B112" s="13" t="s">
        <v>520</v>
      </c>
      <c r="C112" s="13" t="s">
        <v>138</v>
      </c>
      <c r="D112" s="19"/>
      <c r="E112" s="13" t="s">
        <v>500</v>
      </c>
      <c r="F112" s="13" t="s">
        <v>521</v>
      </c>
      <c r="G112" s="13" t="s">
        <v>461</v>
      </c>
      <c r="H112" s="13" t="s">
        <v>462</v>
      </c>
      <c r="I112" s="13" t="s">
        <v>274</v>
      </c>
      <c r="J112" s="13" t="s">
        <v>163</v>
      </c>
      <c r="K112" s="13" t="s">
        <v>94</v>
      </c>
      <c r="L112" s="23">
        <v>92.48</v>
      </c>
      <c r="M112" s="23">
        <v>34.37</v>
      </c>
      <c r="N112" s="24" t="s">
        <v>94</v>
      </c>
      <c r="O112" s="13" t="s">
        <v>94</v>
      </c>
      <c r="P112" s="13" t="s">
        <v>94</v>
      </c>
      <c r="Q112" s="13" t="s">
        <v>94</v>
      </c>
    </row>
    <row r="113" s="1" customFormat="1" ht="24" customHeight="1" spans="1:17">
      <c r="A113" s="12">
        <v>110</v>
      </c>
      <c r="B113" s="13" t="s">
        <v>522</v>
      </c>
      <c r="C113" s="13" t="s">
        <v>138</v>
      </c>
      <c r="D113" s="19"/>
      <c r="E113" s="13" t="s">
        <v>500</v>
      </c>
      <c r="F113" s="13" t="s">
        <v>523</v>
      </c>
      <c r="G113" s="13" t="s">
        <v>461</v>
      </c>
      <c r="H113" s="13" t="s">
        <v>462</v>
      </c>
      <c r="I113" s="13" t="s">
        <v>274</v>
      </c>
      <c r="J113" s="13" t="s">
        <v>163</v>
      </c>
      <c r="K113" s="13" t="s">
        <v>94</v>
      </c>
      <c r="L113" s="23">
        <v>100.69</v>
      </c>
      <c r="M113" s="23">
        <v>37.42</v>
      </c>
      <c r="N113" s="24" t="s">
        <v>94</v>
      </c>
      <c r="O113" s="13" t="s">
        <v>94</v>
      </c>
      <c r="P113" s="13" t="s">
        <v>94</v>
      </c>
      <c r="Q113" s="13" t="s">
        <v>94</v>
      </c>
    </row>
    <row r="114" s="1" customFormat="1" ht="24" customHeight="1" spans="1:17">
      <c r="A114" s="12">
        <v>111</v>
      </c>
      <c r="B114" s="13" t="s">
        <v>524</v>
      </c>
      <c r="C114" s="13" t="s">
        <v>138</v>
      </c>
      <c r="D114" s="19"/>
      <c r="E114" s="13" t="s">
        <v>500</v>
      </c>
      <c r="F114" s="13" t="s">
        <v>525</v>
      </c>
      <c r="G114" s="13" t="s">
        <v>461</v>
      </c>
      <c r="H114" s="13" t="s">
        <v>462</v>
      </c>
      <c r="I114" s="13" t="s">
        <v>274</v>
      </c>
      <c r="J114" s="13" t="s">
        <v>163</v>
      </c>
      <c r="K114" s="13" t="s">
        <v>94</v>
      </c>
      <c r="L114" s="23">
        <v>97.16</v>
      </c>
      <c r="M114" s="23">
        <v>36.11</v>
      </c>
      <c r="N114" s="24" t="s">
        <v>94</v>
      </c>
      <c r="O114" s="13" t="s">
        <v>94</v>
      </c>
      <c r="P114" s="13" t="s">
        <v>94</v>
      </c>
      <c r="Q114" s="13" t="s">
        <v>94</v>
      </c>
    </row>
    <row r="115" s="1" customFormat="1" ht="24" customHeight="1" spans="1:17">
      <c r="A115" s="12">
        <v>112</v>
      </c>
      <c r="B115" s="13" t="s">
        <v>526</v>
      </c>
      <c r="C115" s="13" t="s">
        <v>138</v>
      </c>
      <c r="D115" s="19"/>
      <c r="E115" s="13" t="s">
        <v>500</v>
      </c>
      <c r="F115" s="13" t="s">
        <v>527</v>
      </c>
      <c r="G115" s="13" t="s">
        <v>461</v>
      </c>
      <c r="H115" s="13" t="s">
        <v>462</v>
      </c>
      <c r="I115" s="13" t="s">
        <v>274</v>
      </c>
      <c r="J115" s="13" t="s">
        <v>163</v>
      </c>
      <c r="K115" s="13" t="s">
        <v>94</v>
      </c>
      <c r="L115" s="23">
        <v>83.36</v>
      </c>
      <c r="M115" s="23">
        <v>30.98</v>
      </c>
      <c r="N115" s="24" t="s">
        <v>94</v>
      </c>
      <c r="O115" s="13" t="s">
        <v>94</v>
      </c>
      <c r="P115" s="13" t="s">
        <v>94</v>
      </c>
      <c r="Q115" s="13" t="s">
        <v>94</v>
      </c>
    </row>
    <row r="116" s="1" customFormat="1" ht="24" customHeight="1" spans="1:17">
      <c r="A116" s="12">
        <v>113</v>
      </c>
      <c r="B116" s="13" t="s">
        <v>528</v>
      </c>
      <c r="C116" s="13" t="s">
        <v>138</v>
      </c>
      <c r="D116" s="19"/>
      <c r="E116" s="13" t="s">
        <v>500</v>
      </c>
      <c r="F116" s="13" t="s">
        <v>529</v>
      </c>
      <c r="G116" s="13" t="s">
        <v>461</v>
      </c>
      <c r="H116" s="13" t="s">
        <v>462</v>
      </c>
      <c r="I116" s="13" t="s">
        <v>274</v>
      </c>
      <c r="J116" s="13" t="s">
        <v>163</v>
      </c>
      <c r="K116" s="13" t="s">
        <v>94</v>
      </c>
      <c r="L116" s="23">
        <v>83.09</v>
      </c>
      <c r="M116" s="23">
        <v>30.88</v>
      </c>
      <c r="N116" s="24" t="s">
        <v>94</v>
      </c>
      <c r="O116" s="13" t="s">
        <v>94</v>
      </c>
      <c r="P116" s="13" t="s">
        <v>94</v>
      </c>
      <c r="Q116" s="13" t="s">
        <v>94</v>
      </c>
    </row>
    <row r="117" s="1" customFormat="1" ht="24" customHeight="1" spans="1:17">
      <c r="A117" s="12">
        <v>114</v>
      </c>
      <c r="B117" s="13" t="s">
        <v>530</v>
      </c>
      <c r="C117" s="13" t="s">
        <v>138</v>
      </c>
      <c r="D117" s="19"/>
      <c r="E117" s="13" t="s">
        <v>500</v>
      </c>
      <c r="F117" s="13" t="s">
        <v>531</v>
      </c>
      <c r="G117" s="13" t="s">
        <v>461</v>
      </c>
      <c r="H117" s="13" t="s">
        <v>462</v>
      </c>
      <c r="I117" s="13" t="s">
        <v>274</v>
      </c>
      <c r="J117" s="13" t="s">
        <v>163</v>
      </c>
      <c r="K117" s="13" t="s">
        <v>94</v>
      </c>
      <c r="L117" s="23">
        <v>89.25</v>
      </c>
      <c r="M117" s="23">
        <v>33.17</v>
      </c>
      <c r="N117" s="24" t="s">
        <v>94</v>
      </c>
      <c r="O117" s="13" t="s">
        <v>94</v>
      </c>
      <c r="P117" s="13" t="s">
        <v>94</v>
      </c>
      <c r="Q117" s="13" t="s">
        <v>94</v>
      </c>
    </row>
    <row r="118" s="1" customFormat="1" ht="24" customHeight="1" spans="1:17">
      <c r="A118" s="12">
        <v>115</v>
      </c>
      <c r="B118" s="13" t="s">
        <v>532</v>
      </c>
      <c r="C118" s="13" t="s">
        <v>138</v>
      </c>
      <c r="D118" s="19"/>
      <c r="E118" s="13" t="s">
        <v>500</v>
      </c>
      <c r="F118" s="13" t="s">
        <v>533</v>
      </c>
      <c r="G118" s="13" t="s">
        <v>461</v>
      </c>
      <c r="H118" s="13" t="s">
        <v>462</v>
      </c>
      <c r="I118" s="13" t="s">
        <v>274</v>
      </c>
      <c r="J118" s="13" t="s">
        <v>163</v>
      </c>
      <c r="K118" s="13" t="s">
        <v>94</v>
      </c>
      <c r="L118" s="23">
        <v>184.62</v>
      </c>
      <c r="M118" s="23">
        <v>68.61</v>
      </c>
      <c r="N118" s="24" t="s">
        <v>94</v>
      </c>
      <c r="O118" s="13" t="s">
        <v>94</v>
      </c>
      <c r="P118" s="13" t="s">
        <v>94</v>
      </c>
      <c r="Q118" s="13" t="s">
        <v>94</v>
      </c>
    </row>
    <row r="119" s="1" customFormat="1" ht="24" customHeight="1" spans="1:17">
      <c r="A119" s="12">
        <v>116</v>
      </c>
      <c r="B119" s="13" t="s">
        <v>534</v>
      </c>
      <c r="C119" s="13" t="s">
        <v>138</v>
      </c>
      <c r="D119" s="19"/>
      <c r="E119" s="13" t="s">
        <v>500</v>
      </c>
      <c r="F119" s="13" t="s">
        <v>535</v>
      </c>
      <c r="G119" s="13" t="s">
        <v>381</v>
      </c>
      <c r="H119" s="13" t="s">
        <v>382</v>
      </c>
      <c r="I119" s="13" t="s">
        <v>274</v>
      </c>
      <c r="J119" s="13" t="s">
        <v>163</v>
      </c>
      <c r="K119" s="13" t="s">
        <v>94</v>
      </c>
      <c r="L119" s="23">
        <v>14.69</v>
      </c>
      <c r="M119" s="23">
        <v>5.46</v>
      </c>
      <c r="N119" s="24" t="s">
        <v>94</v>
      </c>
      <c r="O119" s="13" t="s">
        <v>94</v>
      </c>
      <c r="P119" s="13" t="s">
        <v>94</v>
      </c>
      <c r="Q119" s="13" t="s">
        <v>94</v>
      </c>
    </row>
    <row r="120" s="1" customFormat="1" ht="24" customHeight="1" spans="1:17">
      <c r="A120" s="12">
        <v>117</v>
      </c>
      <c r="B120" s="13" t="s">
        <v>536</v>
      </c>
      <c r="C120" s="13" t="s">
        <v>138</v>
      </c>
      <c r="D120" s="19"/>
      <c r="E120" s="13" t="s">
        <v>500</v>
      </c>
      <c r="F120" s="13" t="s">
        <v>537</v>
      </c>
      <c r="G120" s="13" t="s">
        <v>390</v>
      </c>
      <c r="H120" s="13" t="s">
        <v>358</v>
      </c>
      <c r="I120" s="13" t="s">
        <v>274</v>
      </c>
      <c r="J120" s="13" t="s">
        <v>163</v>
      </c>
      <c r="K120" s="13" t="s">
        <v>94</v>
      </c>
      <c r="L120" s="23">
        <v>37.86</v>
      </c>
      <c r="M120" s="23">
        <v>14.07</v>
      </c>
      <c r="N120" s="24" t="s">
        <v>94</v>
      </c>
      <c r="O120" s="13" t="s">
        <v>94</v>
      </c>
      <c r="P120" s="13" t="s">
        <v>94</v>
      </c>
      <c r="Q120" s="13" t="s">
        <v>94</v>
      </c>
    </row>
    <row r="121" s="1" customFormat="1" ht="24" customHeight="1" spans="1:17">
      <c r="A121" s="12">
        <v>118</v>
      </c>
      <c r="B121" s="13" t="s">
        <v>538</v>
      </c>
      <c r="C121" s="13" t="s">
        <v>138</v>
      </c>
      <c r="D121" s="19"/>
      <c r="E121" s="13" t="s">
        <v>539</v>
      </c>
      <c r="F121" s="13" t="s">
        <v>540</v>
      </c>
      <c r="G121" s="13" t="s">
        <v>461</v>
      </c>
      <c r="H121" s="13" t="s">
        <v>462</v>
      </c>
      <c r="I121" s="13" t="s">
        <v>274</v>
      </c>
      <c r="J121" s="13" t="s">
        <v>163</v>
      </c>
      <c r="K121" s="13" t="s">
        <v>94</v>
      </c>
      <c r="L121" s="23">
        <v>129.08</v>
      </c>
      <c r="M121" s="23">
        <v>47.97</v>
      </c>
      <c r="N121" s="24" t="s">
        <v>94</v>
      </c>
      <c r="O121" s="13" t="s">
        <v>94</v>
      </c>
      <c r="P121" s="13" t="s">
        <v>94</v>
      </c>
      <c r="Q121" s="13" t="s">
        <v>94</v>
      </c>
    </row>
    <row r="122" s="1" customFormat="1" ht="24" customHeight="1" spans="1:17">
      <c r="A122" s="12">
        <v>119</v>
      </c>
      <c r="B122" s="13" t="s">
        <v>541</v>
      </c>
      <c r="C122" s="13" t="s">
        <v>138</v>
      </c>
      <c r="D122" s="19"/>
      <c r="E122" s="13" t="s">
        <v>539</v>
      </c>
      <c r="F122" s="13" t="s">
        <v>542</v>
      </c>
      <c r="G122" s="13" t="s">
        <v>461</v>
      </c>
      <c r="H122" s="13" t="s">
        <v>462</v>
      </c>
      <c r="I122" s="13" t="s">
        <v>274</v>
      </c>
      <c r="J122" s="13" t="s">
        <v>163</v>
      </c>
      <c r="K122" s="13" t="s">
        <v>94</v>
      </c>
      <c r="L122" s="23">
        <v>100.97</v>
      </c>
      <c r="M122" s="23">
        <v>37.52</v>
      </c>
      <c r="N122" s="24" t="s">
        <v>94</v>
      </c>
      <c r="O122" s="13" t="s">
        <v>94</v>
      </c>
      <c r="P122" s="13" t="s">
        <v>94</v>
      </c>
      <c r="Q122" s="13" t="s">
        <v>94</v>
      </c>
    </row>
    <row r="123" s="1" customFormat="1" ht="24" customHeight="1" spans="1:17">
      <c r="A123" s="12">
        <v>120</v>
      </c>
      <c r="B123" s="13" t="s">
        <v>543</v>
      </c>
      <c r="C123" s="13" t="s">
        <v>138</v>
      </c>
      <c r="D123" s="19"/>
      <c r="E123" s="13" t="s">
        <v>539</v>
      </c>
      <c r="F123" s="13" t="s">
        <v>544</v>
      </c>
      <c r="G123" s="13" t="s">
        <v>461</v>
      </c>
      <c r="H123" s="13" t="s">
        <v>462</v>
      </c>
      <c r="I123" s="13" t="s">
        <v>274</v>
      </c>
      <c r="J123" s="13" t="s">
        <v>163</v>
      </c>
      <c r="K123" s="13" t="s">
        <v>94</v>
      </c>
      <c r="L123" s="23">
        <v>100.97</v>
      </c>
      <c r="M123" s="23">
        <v>37.52</v>
      </c>
      <c r="N123" s="24" t="s">
        <v>94</v>
      </c>
      <c r="O123" s="13" t="s">
        <v>94</v>
      </c>
      <c r="P123" s="13" t="s">
        <v>94</v>
      </c>
      <c r="Q123" s="13" t="s">
        <v>94</v>
      </c>
    </row>
    <row r="124" s="1" customFormat="1" ht="24" customHeight="1" spans="1:17">
      <c r="A124" s="12">
        <v>121</v>
      </c>
      <c r="B124" s="13" t="s">
        <v>545</v>
      </c>
      <c r="C124" s="13" t="s">
        <v>138</v>
      </c>
      <c r="D124" s="19"/>
      <c r="E124" s="13" t="s">
        <v>539</v>
      </c>
      <c r="F124" s="13" t="s">
        <v>546</v>
      </c>
      <c r="G124" s="13" t="s">
        <v>461</v>
      </c>
      <c r="H124" s="13" t="s">
        <v>462</v>
      </c>
      <c r="I124" s="13" t="s">
        <v>274</v>
      </c>
      <c r="J124" s="13" t="s">
        <v>163</v>
      </c>
      <c r="K124" s="13" t="s">
        <v>94</v>
      </c>
      <c r="L124" s="23">
        <v>100.97</v>
      </c>
      <c r="M124" s="23">
        <v>37.52</v>
      </c>
      <c r="N124" s="24" t="s">
        <v>94</v>
      </c>
      <c r="O124" s="13" t="s">
        <v>94</v>
      </c>
      <c r="P124" s="13" t="s">
        <v>94</v>
      </c>
      <c r="Q124" s="13" t="s">
        <v>94</v>
      </c>
    </row>
    <row r="125" s="1" customFormat="1" ht="24" customHeight="1" spans="1:17">
      <c r="A125" s="12">
        <v>122</v>
      </c>
      <c r="B125" s="13" t="s">
        <v>547</v>
      </c>
      <c r="C125" s="13" t="s">
        <v>138</v>
      </c>
      <c r="D125" s="19"/>
      <c r="E125" s="13" t="s">
        <v>539</v>
      </c>
      <c r="F125" s="13" t="s">
        <v>548</v>
      </c>
      <c r="G125" s="13" t="s">
        <v>461</v>
      </c>
      <c r="H125" s="13" t="s">
        <v>462</v>
      </c>
      <c r="I125" s="13" t="s">
        <v>274</v>
      </c>
      <c r="J125" s="13" t="s">
        <v>163</v>
      </c>
      <c r="K125" s="13" t="s">
        <v>94</v>
      </c>
      <c r="L125" s="23">
        <v>100.97</v>
      </c>
      <c r="M125" s="23">
        <v>37.52</v>
      </c>
      <c r="N125" s="24" t="s">
        <v>94</v>
      </c>
      <c r="O125" s="13" t="s">
        <v>94</v>
      </c>
      <c r="P125" s="13" t="s">
        <v>94</v>
      </c>
      <c r="Q125" s="13" t="s">
        <v>94</v>
      </c>
    </row>
    <row r="126" s="1" customFormat="1" ht="24" customHeight="1" spans="1:17">
      <c r="A126" s="12">
        <v>123</v>
      </c>
      <c r="B126" s="13" t="s">
        <v>549</v>
      </c>
      <c r="C126" s="13" t="s">
        <v>138</v>
      </c>
      <c r="D126" s="19"/>
      <c r="E126" s="13" t="s">
        <v>539</v>
      </c>
      <c r="F126" s="13" t="s">
        <v>550</v>
      </c>
      <c r="G126" s="13" t="s">
        <v>461</v>
      </c>
      <c r="H126" s="13" t="s">
        <v>462</v>
      </c>
      <c r="I126" s="13" t="s">
        <v>274</v>
      </c>
      <c r="J126" s="13" t="s">
        <v>163</v>
      </c>
      <c r="K126" s="13" t="s">
        <v>94</v>
      </c>
      <c r="L126" s="23">
        <v>100.97</v>
      </c>
      <c r="M126" s="23">
        <v>37.52</v>
      </c>
      <c r="N126" s="24" t="s">
        <v>94</v>
      </c>
      <c r="O126" s="13" t="s">
        <v>94</v>
      </c>
      <c r="P126" s="13" t="s">
        <v>94</v>
      </c>
      <c r="Q126" s="13" t="s">
        <v>94</v>
      </c>
    </row>
    <row r="127" s="1" customFormat="1" ht="24" customHeight="1" spans="1:17">
      <c r="A127" s="12">
        <v>124</v>
      </c>
      <c r="B127" s="13" t="s">
        <v>551</v>
      </c>
      <c r="C127" s="13" t="s">
        <v>138</v>
      </c>
      <c r="D127" s="19"/>
      <c r="E127" s="13" t="s">
        <v>539</v>
      </c>
      <c r="F127" s="13" t="s">
        <v>552</v>
      </c>
      <c r="G127" s="13" t="s">
        <v>461</v>
      </c>
      <c r="H127" s="13" t="s">
        <v>462</v>
      </c>
      <c r="I127" s="13" t="s">
        <v>274</v>
      </c>
      <c r="J127" s="13" t="s">
        <v>163</v>
      </c>
      <c r="K127" s="13" t="s">
        <v>94</v>
      </c>
      <c r="L127" s="23">
        <v>100.97</v>
      </c>
      <c r="M127" s="23">
        <v>37.52</v>
      </c>
      <c r="N127" s="24" t="s">
        <v>94</v>
      </c>
      <c r="O127" s="13" t="s">
        <v>94</v>
      </c>
      <c r="P127" s="13" t="s">
        <v>94</v>
      </c>
      <c r="Q127" s="13" t="s">
        <v>94</v>
      </c>
    </row>
    <row r="128" s="1" customFormat="1" ht="24" customHeight="1" spans="1:17">
      <c r="A128" s="12">
        <v>125</v>
      </c>
      <c r="B128" s="13" t="s">
        <v>553</v>
      </c>
      <c r="C128" s="13" t="s">
        <v>138</v>
      </c>
      <c r="D128" s="19"/>
      <c r="E128" s="13" t="s">
        <v>539</v>
      </c>
      <c r="F128" s="13" t="s">
        <v>554</v>
      </c>
      <c r="G128" s="13" t="s">
        <v>461</v>
      </c>
      <c r="H128" s="13" t="s">
        <v>462</v>
      </c>
      <c r="I128" s="13" t="s">
        <v>274</v>
      </c>
      <c r="J128" s="13" t="s">
        <v>163</v>
      </c>
      <c r="K128" s="13" t="s">
        <v>94</v>
      </c>
      <c r="L128" s="23">
        <v>100.97</v>
      </c>
      <c r="M128" s="23">
        <v>37.52</v>
      </c>
      <c r="N128" s="24" t="s">
        <v>94</v>
      </c>
      <c r="O128" s="13" t="s">
        <v>94</v>
      </c>
      <c r="P128" s="13" t="s">
        <v>94</v>
      </c>
      <c r="Q128" s="13" t="s">
        <v>94</v>
      </c>
    </row>
    <row r="129" s="1" customFormat="1" ht="24" customHeight="1" spans="1:17">
      <c r="A129" s="12">
        <v>126</v>
      </c>
      <c r="B129" s="13" t="s">
        <v>555</v>
      </c>
      <c r="C129" s="13" t="s">
        <v>138</v>
      </c>
      <c r="D129" s="19"/>
      <c r="E129" s="13" t="s">
        <v>539</v>
      </c>
      <c r="F129" s="13" t="s">
        <v>556</v>
      </c>
      <c r="G129" s="13" t="s">
        <v>461</v>
      </c>
      <c r="H129" s="13" t="s">
        <v>462</v>
      </c>
      <c r="I129" s="13" t="s">
        <v>274</v>
      </c>
      <c r="J129" s="13" t="s">
        <v>163</v>
      </c>
      <c r="K129" s="13" t="s">
        <v>94</v>
      </c>
      <c r="L129" s="23">
        <v>100.97</v>
      </c>
      <c r="M129" s="23">
        <v>37.52</v>
      </c>
      <c r="N129" s="24" t="s">
        <v>94</v>
      </c>
      <c r="O129" s="13" t="s">
        <v>94</v>
      </c>
      <c r="P129" s="13" t="s">
        <v>94</v>
      </c>
      <c r="Q129" s="13" t="s">
        <v>94</v>
      </c>
    </row>
    <row r="130" s="1" customFormat="1" ht="24" customHeight="1" spans="1:17">
      <c r="A130" s="12">
        <v>127</v>
      </c>
      <c r="B130" s="13" t="s">
        <v>557</v>
      </c>
      <c r="C130" s="13" t="s">
        <v>138</v>
      </c>
      <c r="D130" s="19"/>
      <c r="E130" s="13" t="s">
        <v>539</v>
      </c>
      <c r="F130" s="13" t="s">
        <v>558</v>
      </c>
      <c r="G130" s="13" t="s">
        <v>461</v>
      </c>
      <c r="H130" s="13" t="s">
        <v>462</v>
      </c>
      <c r="I130" s="13" t="s">
        <v>274</v>
      </c>
      <c r="J130" s="13" t="s">
        <v>163</v>
      </c>
      <c r="K130" s="13" t="s">
        <v>94</v>
      </c>
      <c r="L130" s="23">
        <v>100.97</v>
      </c>
      <c r="M130" s="23">
        <v>37.52</v>
      </c>
      <c r="N130" s="24" t="s">
        <v>94</v>
      </c>
      <c r="O130" s="13" t="s">
        <v>94</v>
      </c>
      <c r="P130" s="13" t="s">
        <v>94</v>
      </c>
      <c r="Q130" s="13" t="s">
        <v>94</v>
      </c>
    </row>
    <row r="131" s="1" customFormat="1" ht="24" customHeight="1" spans="1:17">
      <c r="A131" s="12">
        <v>128</v>
      </c>
      <c r="B131" s="13" t="s">
        <v>559</v>
      </c>
      <c r="C131" s="13" t="s">
        <v>138</v>
      </c>
      <c r="D131" s="19"/>
      <c r="E131" s="13" t="s">
        <v>539</v>
      </c>
      <c r="F131" s="13" t="s">
        <v>560</v>
      </c>
      <c r="G131" s="13" t="s">
        <v>461</v>
      </c>
      <c r="H131" s="13" t="s">
        <v>462</v>
      </c>
      <c r="I131" s="13" t="s">
        <v>274</v>
      </c>
      <c r="J131" s="13" t="s">
        <v>163</v>
      </c>
      <c r="K131" s="13" t="s">
        <v>94</v>
      </c>
      <c r="L131" s="23">
        <v>92.48</v>
      </c>
      <c r="M131" s="23">
        <v>34.37</v>
      </c>
      <c r="N131" s="24" t="s">
        <v>94</v>
      </c>
      <c r="O131" s="13" t="s">
        <v>94</v>
      </c>
      <c r="P131" s="13" t="s">
        <v>94</v>
      </c>
      <c r="Q131" s="13" t="s">
        <v>94</v>
      </c>
    </row>
    <row r="132" s="1" customFormat="1" ht="24" customHeight="1" spans="1:17">
      <c r="A132" s="12">
        <v>129</v>
      </c>
      <c r="B132" s="13" t="s">
        <v>561</v>
      </c>
      <c r="C132" s="13" t="s">
        <v>138</v>
      </c>
      <c r="D132" s="19"/>
      <c r="E132" s="13" t="s">
        <v>539</v>
      </c>
      <c r="F132" s="13" t="s">
        <v>562</v>
      </c>
      <c r="G132" s="13" t="s">
        <v>461</v>
      </c>
      <c r="H132" s="13" t="s">
        <v>462</v>
      </c>
      <c r="I132" s="13" t="s">
        <v>274</v>
      </c>
      <c r="J132" s="13" t="s">
        <v>163</v>
      </c>
      <c r="K132" s="13" t="s">
        <v>94</v>
      </c>
      <c r="L132" s="23">
        <v>100.72</v>
      </c>
      <c r="M132" s="23">
        <v>37.43</v>
      </c>
      <c r="N132" s="24" t="s">
        <v>94</v>
      </c>
      <c r="O132" s="13" t="s">
        <v>94</v>
      </c>
      <c r="P132" s="13" t="s">
        <v>94</v>
      </c>
      <c r="Q132" s="13" t="s">
        <v>94</v>
      </c>
    </row>
    <row r="133" s="1" customFormat="1" ht="24" customHeight="1" spans="1:17">
      <c r="A133" s="12">
        <v>130</v>
      </c>
      <c r="B133" s="13" t="s">
        <v>563</v>
      </c>
      <c r="C133" s="13" t="s">
        <v>138</v>
      </c>
      <c r="D133" s="19"/>
      <c r="E133" s="13" t="s">
        <v>539</v>
      </c>
      <c r="F133" s="13" t="s">
        <v>564</v>
      </c>
      <c r="G133" s="13" t="s">
        <v>461</v>
      </c>
      <c r="H133" s="13" t="s">
        <v>462</v>
      </c>
      <c r="I133" s="13" t="s">
        <v>274</v>
      </c>
      <c r="J133" s="13" t="s">
        <v>163</v>
      </c>
      <c r="K133" s="13" t="s">
        <v>94</v>
      </c>
      <c r="L133" s="23">
        <v>97.16</v>
      </c>
      <c r="M133" s="23">
        <v>36.11</v>
      </c>
      <c r="N133" s="24" t="s">
        <v>94</v>
      </c>
      <c r="O133" s="13" t="s">
        <v>94</v>
      </c>
      <c r="P133" s="13" t="s">
        <v>94</v>
      </c>
      <c r="Q133" s="13" t="s">
        <v>94</v>
      </c>
    </row>
    <row r="134" s="1" customFormat="1" ht="24" customHeight="1" spans="1:17">
      <c r="A134" s="12">
        <v>131</v>
      </c>
      <c r="B134" s="13" t="s">
        <v>565</v>
      </c>
      <c r="C134" s="13" t="s">
        <v>138</v>
      </c>
      <c r="D134" s="19"/>
      <c r="E134" s="13" t="s">
        <v>539</v>
      </c>
      <c r="F134" s="13" t="s">
        <v>566</v>
      </c>
      <c r="G134" s="13" t="s">
        <v>461</v>
      </c>
      <c r="H134" s="13" t="s">
        <v>462</v>
      </c>
      <c r="I134" s="13" t="s">
        <v>274</v>
      </c>
      <c r="J134" s="13" t="s">
        <v>163</v>
      </c>
      <c r="K134" s="13" t="s">
        <v>94</v>
      </c>
      <c r="L134" s="23">
        <v>83.36</v>
      </c>
      <c r="M134" s="23">
        <v>30.98</v>
      </c>
      <c r="N134" s="24" t="s">
        <v>94</v>
      </c>
      <c r="O134" s="13" t="s">
        <v>94</v>
      </c>
      <c r="P134" s="13" t="s">
        <v>94</v>
      </c>
      <c r="Q134" s="13" t="s">
        <v>94</v>
      </c>
    </row>
    <row r="135" s="1" customFormat="1" ht="24" customHeight="1" spans="1:17">
      <c r="A135" s="12">
        <v>132</v>
      </c>
      <c r="B135" s="13" t="s">
        <v>567</v>
      </c>
      <c r="C135" s="13" t="s">
        <v>138</v>
      </c>
      <c r="D135" s="19"/>
      <c r="E135" s="13" t="s">
        <v>539</v>
      </c>
      <c r="F135" s="13" t="s">
        <v>568</v>
      </c>
      <c r="G135" s="13" t="s">
        <v>461</v>
      </c>
      <c r="H135" s="13" t="s">
        <v>462</v>
      </c>
      <c r="I135" s="13" t="s">
        <v>274</v>
      </c>
      <c r="J135" s="13" t="s">
        <v>163</v>
      </c>
      <c r="K135" s="13" t="s">
        <v>94</v>
      </c>
      <c r="L135" s="23">
        <v>83.09</v>
      </c>
      <c r="M135" s="23">
        <v>30.88</v>
      </c>
      <c r="N135" s="24" t="s">
        <v>94</v>
      </c>
      <c r="O135" s="13" t="s">
        <v>94</v>
      </c>
      <c r="P135" s="13" t="s">
        <v>94</v>
      </c>
      <c r="Q135" s="13" t="s">
        <v>94</v>
      </c>
    </row>
    <row r="136" s="1" customFormat="1" ht="24" customHeight="1" spans="1:17">
      <c r="A136" s="12">
        <v>133</v>
      </c>
      <c r="B136" s="13" t="s">
        <v>569</v>
      </c>
      <c r="C136" s="13" t="s">
        <v>138</v>
      </c>
      <c r="D136" s="19"/>
      <c r="E136" s="13" t="s">
        <v>539</v>
      </c>
      <c r="F136" s="13" t="s">
        <v>570</v>
      </c>
      <c r="G136" s="13" t="s">
        <v>461</v>
      </c>
      <c r="H136" s="13" t="s">
        <v>462</v>
      </c>
      <c r="I136" s="13" t="s">
        <v>274</v>
      </c>
      <c r="J136" s="13" t="s">
        <v>163</v>
      </c>
      <c r="K136" s="13" t="s">
        <v>94</v>
      </c>
      <c r="L136" s="23">
        <v>89.25</v>
      </c>
      <c r="M136" s="23">
        <v>33.17</v>
      </c>
      <c r="N136" s="24" t="s">
        <v>94</v>
      </c>
      <c r="O136" s="13" t="s">
        <v>94</v>
      </c>
      <c r="P136" s="13" t="s">
        <v>94</v>
      </c>
      <c r="Q136" s="13" t="s">
        <v>94</v>
      </c>
    </row>
    <row r="137" s="1" customFormat="1" ht="24" customHeight="1" spans="1:17">
      <c r="A137" s="12">
        <v>134</v>
      </c>
      <c r="B137" s="13" t="s">
        <v>571</v>
      </c>
      <c r="C137" s="13" t="s">
        <v>138</v>
      </c>
      <c r="D137" s="19"/>
      <c r="E137" s="13" t="s">
        <v>539</v>
      </c>
      <c r="F137" s="13" t="s">
        <v>572</v>
      </c>
      <c r="G137" s="13" t="s">
        <v>461</v>
      </c>
      <c r="H137" s="13" t="s">
        <v>462</v>
      </c>
      <c r="I137" s="13" t="s">
        <v>274</v>
      </c>
      <c r="J137" s="13" t="s">
        <v>163</v>
      </c>
      <c r="K137" s="13" t="s">
        <v>94</v>
      </c>
      <c r="L137" s="23">
        <v>184.62</v>
      </c>
      <c r="M137" s="23">
        <v>68.61</v>
      </c>
      <c r="N137" s="24" t="s">
        <v>94</v>
      </c>
      <c r="O137" s="13" t="s">
        <v>94</v>
      </c>
      <c r="P137" s="13" t="s">
        <v>94</v>
      </c>
      <c r="Q137" s="13" t="s">
        <v>94</v>
      </c>
    </row>
    <row r="138" s="1" customFormat="1" ht="24" customHeight="1" spans="1:17">
      <c r="A138" s="12">
        <v>135</v>
      </c>
      <c r="B138" s="13" t="s">
        <v>573</v>
      </c>
      <c r="C138" s="13" t="s">
        <v>138</v>
      </c>
      <c r="D138" s="19"/>
      <c r="E138" s="13" t="s">
        <v>539</v>
      </c>
      <c r="F138" s="13" t="s">
        <v>574</v>
      </c>
      <c r="G138" s="13" t="s">
        <v>381</v>
      </c>
      <c r="H138" s="13" t="s">
        <v>382</v>
      </c>
      <c r="I138" s="13" t="s">
        <v>274</v>
      </c>
      <c r="J138" s="13" t="s">
        <v>163</v>
      </c>
      <c r="K138" s="13" t="s">
        <v>94</v>
      </c>
      <c r="L138" s="23">
        <v>14.69</v>
      </c>
      <c r="M138" s="23">
        <v>5.46</v>
      </c>
      <c r="N138" s="24" t="s">
        <v>94</v>
      </c>
      <c r="O138" s="13" t="s">
        <v>94</v>
      </c>
      <c r="P138" s="13" t="s">
        <v>94</v>
      </c>
      <c r="Q138" s="13" t="s">
        <v>94</v>
      </c>
    </row>
    <row r="139" s="1" customFormat="1" ht="24" customHeight="1" spans="1:17">
      <c r="A139" s="12">
        <v>136</v>
      </c>
      <c r="B139" s="13" t="s">
        <v>575</v>
      </c>
      <c r="C139" s="13" t="s">
        <v>138</v>
      </c>
      <c r="D139" s="19"/>
      <c r="E139" s="13" t="s">
        <v>539</v>
      </c>
      <c r="F139" s="13" t="s">
        <v>576</v>
      </c>
      <c r="G139" s="13" t="s">
        <v>390</v>
      </c>
      <c r="H139" s="13" t="s">
        <v>358</v>
      </c>
      <c r="I139" s="13" t="s">
        <v>274</v>
      </c>
      <c r="J139" s="13" t="s">
        <v>163</v>
      </c>
      <c r="K139" s="13" t="s">
        <v>94</v>
      </c>
      <c r="L139" s="23">
        <v>37.86</v>
      </c>
      <c r="M139" s="23">
        <v>14.07</v>
      </c>
      <c r="N139" s="24" t="s">
        <v>94</v>
      </c>
      <c r="O139" s="13" t="s">
        <v>94</v>
      </c>
      <c r="P139" s="13" t="s">
        <v>94</v>
      </c>
      <c r="Q139" s="13" t="s">
        <v>94</v>
      </c>
    </row>
    <row r="140" s="1" customFormat="1" ht="24" customHeight="1" spans="1:17">
      <c r="A140" s="12">
        <v>137</v>
      </c>
      <c r="B140" s="13" t="s">
        <v>577</v>
      </c>
      <c r="C140" s="13" t="s">
        <v>138</v>
      </c>
      <c r="D140" s="19"/>
      <c r="E140" s="13" t="s">
        <v>578</v>
      </c>
      <c r="F140" s="13" t="s">
        <v>579</v>
      </c>
      <c r="G140" s="13" t="s">
        <v>461</v>
      </c>
      <c r="H140" s="13" t="s">
        <v>462</v>
      </c>
      <c r="I140" s="13" t="s">
        <v>274</v>
      </c>
      <c r="J140" s="13" t="s">
        <v>163</v>
      </c>
      <c r="K140" s="13" t="s">
        <v>94</v>
      </c>
      <c r="L140" s="23">
        <v>129.08</v>
      </c>
      <c r="M140" s="23">
        <v>47.97</v>
      </c>
      <c r="N140" s="24" t="s">
        <v>94</v>
      </c>
      <c r="O140" s="13" t="s">
        <v>94</v>
      </c>
      <c r="P140" s="13" t="s">
        <v>94</v>
      </c>
      <c r="Q140" s="13" t="s">
        <v>94</v>
      </c>
    </row>
    <row r="141" s="1" customFormat="1" ht="24" customHeight="1" spans="1:17">
      <c r="A141" s="12">
        <v>138</v>
      </c>
      <c r="B141" s="13" t="s">
        <v>580</v>
      </c>
      <c r="C141" s="13" t="s">
        <v>138</v>
      </c>
      <c r="D141" s="19"/>
      <c r="E141" s="13" t="s">
        <v>578</v>
      </c>
      <c r="F141" s="13" t="s">
        <v>581</v>
      </c>
      <c r="G141" s="13" t="s">
        <v>461</v>
      </c>
      <c r="H141" s="13" t="s">
        <v>462</v>
      </c>
      <c r="I141" s="13" t="s">
        <v>274</v>
      </c>
      <c r="J141" s="13" t="s">
        <v>163</v>
      </c>
      <c r="K141" s="13" t="s">
        <v>94</v>
      </c>
      <c r="L141" s="23">
        <v>100.97</v>
      </c>
      <c r="M141" s="23">
        <v>37.52</v>
      </c>
      <c r="N141" s="24" t="s">
        <v>94</v>
      </c>
      <c r="O141" s="13" t="s">
        <v>94</v>
      </c>
      <c r="P141" s="13" t="s">
        <v>94</v>
      </c>
      <c r="Q141" s="13" t="s">
        <v>94</v>
      </c>
    </row>
    <row r="142" s="1" customFormat="1" ht="24" customHeight="1" spans="1:17">
      <c r="A142" s="12">
        <v>139</v>
      </c>
      <c r="B142" s="13" t="s">
        <v>582</v>
      </c>
      <c r="C142" s="13" t="s">
        <v>138</v>
      </c>
      <c r="D142" s="19"/>
      <c r="E142" s="13" t="s">
        <v>578</v>
      </c>
      <c r="F142" s="13" t="s">
        <v>583</v>
      </c>
      <c r="G142" s="13" t="s">
        <v>461</v>
      </c>
      <c r="H142" s="13" t="s">
        <v>462</v>
      </c>
      <c r="I142" s="13" t="s">
        <v>274</v>
      </c>
      <c r="J142" s="13" t="s">
        <v>163</v>
      </c>
      <c r="K142" s="13" t="s">
        <v>94</v>
      </c>
      <c r="L142" s="23">
        <v>100.97</v>
      </c>
      <c r="M142" s="23">
        <v>37.52</v>
      </c>
      <c r="N142" s="24" t="s">
        <v>94</v>
      </c>
      <c r="O142" s="13" t="s">
        <v>94</v>
      </c>
      <c r="P142" s="13" t="s">
        <v>94</v>
      </c>
      <c r="Q142" s="13" t="s">
        <v>94</v>
      </c>
    </row>
    <row r="143" s="1" customFormat="1" ht="24" customHeight="1" spans="1:17">
      <c r="A143" s="12">
        <v>140</v>
      </c>
      <c r="B143" s="13" t="s">
        <v>584</v>
      </c>
      <c r="C143" s="13" t="s">
        <v>138</v>
      </c>
      <c r="D143" s="19"/>
      <c r="E143" s="13" t="s">
        <v>578</v>
      </c>
      <c r="F143" s="13" t="s">
        <v>585</v>
      </c>
      <c r="G143" s="13" t="s">
        <v>461</v>
      </c>
      <c r="H143" s="13" t="s">
        <v>462</v>
      </c>
      <c r="I143" s="13" t="s">
        <v>274</v>
      </c>
      <c r="J143" s="13" t="s">
        <v>163</v>
      </c>
      <c r="K143" s="13" t="s">
        <v>94</v>
      </c>
      <c r="L143" s="23">
        <v>100.97</v>
      </c>
      <c r="M143" s="23">
        <v>37.52</v>
      </c>
      <c r="N143" s="24" t="s">
        <v>94</v>
      </c>
      <c r="O143" s="13" t="s">
        <v>94</v>
      </c>
      <c r="P143" s="13" t="s">
        <v>94</v>
      </c>
      <c r="Q143" s="13" t="s">
        <v>94</v>
      </c>
    </row>
    <row r="144" s="1" customFormat="1" ht="24" customHeight="1" spans="1:17">
      <c r="A144" s="12">
        <v>141</v>
      </c>
      <c r="B144" s="13" t="s">
        <v>586</v>
      </c>
      <c r="C144" s="13" t="s">
        <v>138</v>
      </c>
      <c r="D144" s="19"/>
      <c r="E144" s="13" t="s">
        <v>578</v>
      </c>
      <c r="F144" s="13" t="s">
        <v>587</v>
      </c>
      <c r="G144" s="13" t="s">
        <v>461</v>
      </c>
      <c r="H144" s="13" t="s">
        <v>462</v>
      </c>
      <c r="I144" s="13" t="s">
        <v>274</v>
      </c>
      <c r="J144" s="13" t="s">
        <v>163</v>
      </c>
      <c r="K144" s="13" t="s">
        <v>94</v>
      </c>
      <c r="L144" s="23">
        <v>100.97</v>
      </c>
      <c r="M144" s="23">
        <v>37.52</v>
      </c>
      <c r="N144" s="24" t="s">
        <v>94</v>
      </c>
      <c r="O144" s="13" t="s">
        <v>94</v>
      </c>
      <c r="P144" s="13" t="s">
        <v>94</v>
      </c>
      <c r="Q144" s="13" t="s">
        <v>94</v>
      </c>
    </row>
    <row r="145" s="1" customFormat="1" ht="24" customHeight="1" spans="1:17">
      <c r="A145" s="12">
        <v>142</v>
      </c>
      <c r="B145" s="13" t="s">
        <v>588</v>
      </c>
      <c r="C145" s="13" t="s">
        <v>138</v>
      </c>
      <c r="D145" s="19"/>
      <c r="E145" s="13" t="s">
        <v>578</v>
      </c>
      <c r="F145" s="13" t="s">
        <v>589</v>
      </c>
      <c r="G145" s="13" t="s">
        <v>461</v>
      </c>
      <c r="H145" s="13" t="s">
        <v>462</v>
      </c>
      <c r="I145" s="13" t="s">
        <v>274</v>
      </c>
      <c r="J145" s="13" t="s">
        <v>163</v>
      </c>
      <c r="K145" s="13" t="s">
        <v>94</v>
      </c>
      <c r="L145" s="23">
        <v>100.97</v>
      </c>
      <c r="M145" s="23">
        <v>37.52</v>
      </c>
      <c r="N145" s="24" t="s">
        <v>94</v>
      </c>
      <c r="O145" s="13" t="s">
        <v>94</v>
      </c>
      <c r="P145" s="13" t="s">
        <v>94</v>
      </c>
      <c r="Q145" s="13" t="s">
        <v>94</v>
      </c>
    </row>
    <row r="146" s="1" customFormat="1" ht="24" customHeight="1" spans="1:17">
      <c r="A146" s="12">
        <v>143</v>
      </c>
      <c r="B146" s="13" t="s">
        <v>590</v>
      </c>
      <c r="C146" s="13" t="s">
        <v>138</v>
      </c>
      <c r="D146" s="19"/>
      <c r="E146" s="13" t="s">
        <v>578</v>
      </c>
      <c r="F146" s="13" t="s">
        <v>591</v>
      </c>
      <c r="G146" s="13" t="s">
        <v>461</v>
      </c>
      <c r="H146" s="13" t="s">
        <v>462</v>
      </c>
      <c r="I146" s="13" t="s">
        <v>274</v>
      </c>
      <c r="J146" s="13" t="s">
        <v>163</v>
      </c>
      <c r="K146" s="13" t="s">
        <v>94</v>
      </c>
      <c r="L146" s="23">
        <v>100.97</v>
      </c>
      <c r="M146" s="23">
        <v>37.52</v>
      </c>
      <c r="N146" s="24" t="s">
        <v>94</v>
      </c>
      <c r="O146" s="13" t="s">
        <v>94</v>
      </c>
      <c r="P146" s="13" t="s">
        <v>94</v>
      </c>
      <c r="Q146" s="13" t="s">
        <v>94</v>
      </c>
    </row>
    <row r="147" s="1" customFormat="1" ht="24" customHeight="1" spans="1:17">
      <c r="A147" s="12">
        <v>144</v>
      </c>
      <c r="B147" s="13" t="s">
        <v>592</v>
      </c>
      <c r="C147" s="13" t="s">
        <v>138</v>
      </c>
      <c r="D147" s="19"/>
      <c r="E147" s="13" t="s">
        <v>578</v>
      </c>
      <c r="F147" s="13" t="s">
        <v>593</v>
      </c>
      <c r="G147" s="13" t="s">
        <v>461</v>
      </c>
      <c r="H147" s="13" t="s">
        <v>462</v>
      </c>
      <c r="I147" s="13" t="s">
        <v>274</v>
      </c>
      <c r="J147" s="13" t="s">
        <v>163</v>
      </c>
      <c r="K147" s="13" t="s">
        <v>94</v>
      </c>
      <c r="L147" s="23">
        <v>100.97</v>
      </c>
      <c r="M147" s="23">
        <v>37.52</v>
      </c>
      <c r="N147" s="24" t="s">
        <v>94</v>
      </c>
      <c r="O147" s="13" t="s">
        <v>94</v>
      </c>
      <c r="P147" s="13" t="s">
        <v>94</v>
      </c>
      <c r="Q147" s="13" t="s">
        <v>94</v>
      </c>
    </row>
    <row r="148" s="1" customFormat="1" ht="24" customHeight="1" spans="1:17">
      <c r="A148" s="12">
        <v>145</v>
      </c>
      <c r="B148" s="13" t="s">
        <v>594</v>
      </c>
      <c r="C148" s="13" t="s">
        <v>138</v>
      </c>
      <c r="D148" s="19"/>
      <c r="E148" s="13" t="s">
        <v>578</v>
      </c>
      <c r="F148" s="13" t="s">
        <v>595</v>
      </c>
      <c r="G148" s="13" t="s">
        <v>461</v>
      </c>
      <c r="H148" s="13" t="s">
        <v>462</v>
      </c>
      <c r="I148" s="13" t="s">
        <v>274</v>
      </c>
      <c r="J148" s="13" t="s">
        <v>163</v>
      </c>
      <c r="K148" s="13" t="s">
        <v>94</v>
      </c>
      <c r="L148" s="23">
        <v>100.97</v>
      </c>
      <c r="M148" s="23">
        <v>37.52</v>
      </c>
      <c r="N148" s="24" t="s">
        <v>94</v>
      </c>
      <c r="O148" s="13" t="s">
        <v>94</v>
      </c>
      <c r="P148" s="13" t="s">
        <v>94</v>
      </c>
      <c r="Q148" s="13" t="s">
        <v>94</v>
      </c>
    </row>
    <row r="149" s="1" customFormat="1" ht="24" customHeight="1" spans="1:17">
      <c r="A149" s="12">
        <v>146</v>
      </c>
      <c r="B149" s="13" t="s">
        <v>596</v>
      </c>
      <c r="C149" s="13" t="s">
        <v>138</v>
      </c>
      <c r="D149" s="19"/>
      <c r="E149" s="13" t="s">
        <v>578</v>
      </c>
      <c r="F149" s="13" t="s">
        <v>597</v>
      </c>
      <c r="G149" s="13" t="s">
        <v>461</v>
      </c>
      <c r="H149" s="13" t="s">
        <v>462</v>
      </c>
      <c r="I149" s="13" t="s">
        <v>274</v>
      </c>
      <c r="J149" s="13" t="s">
        <v>163</v>
      </c>
      <c r="K149" s="13" t="s">
        <v>94</v>
      </c>
      <c r="L149" s="23">
        <v>100.97</v>
      </c>
      <c r="M149" s="23">
        <v>37.52</v>
      </c>
      <c r="N149" s="24" t="s">
        <v>94</v>
      </c>
      <c r="O149" s="13" t="s">
        <v>94</v>
      </c>
      <c r="P149" s="13" t="s">
        <v>94</v>
      </c>
      <c r="Q149" s="13" t="s">
        <v>94</v>
      </c>
    </row>
    <row r="150" s="1" customFormat="1" ht="24" customHeight="1" spans="1:17">
      <c r="A150" s="12">
        <v>147</v>
      </c>
      <c r="B150" s="13" t="s">
        <v>598</v>
      </c>
      <c r="C150" s="13" t="s">
        <v>138</v>
      </c>
      <c r="D150" s="19"/>
      <c r="E150" s="13" t="s">
        <v>578</v>
      </c>
      <c r="F150" s="13" t="s">
        <v>599</v>
      </c>
      <c r="G150" s="13" t="s">
        <v>461</v>
      </c>
      <c r="H150" s="13" t="s">
        <v>462</v>
      </c>
      <c r="I150" s="13" t="s">
        <v>274</v>
      </c>
      <c r="J150" s="13" t="s">
        <v>163</v>
      </c>
      <c r="K150" s="13" t="s">
        <v>94</v>
      </c>
      <c r="L150" s="23">
        <v>92.48</v>
      </c>
      <c r="M150" s="23">
        <v>34.37</v>
      </c>
      <c r="N150" s="24" t="s">
        <v>94</v>
      </c>
      <c r="O150" s="13" t="s">
        <v>94</v>
      </c>
      <c r="P150" s="13" t="s">
        <v>94</v>
      </c>
      <c r="Q150" s="13" t="s">
        <v>94</v>
      </c>
    </row>
    <row r="151" s="1" customFormat="1" ht="24" customHeight="1" spans="1:17">
      <c r="A151" s="12">
        <v>148</v>
      </c>
      <c r="B151" s="13" t="s">
        <v>600</v>
      </c>
      <c r="C151" s="13" t="s">
        <v>138</v>
      </c>
      <c r="D151" s="19"/>
      <c r="E151" s="13" t="s">
        <v>578</v>
      </c>
      <c r="F151" s="13" t="s">
        <v>601</v>
      </c>
      <c r="G151" s="13" t="s">
        <v>461</v>
      </c>
      <c r="H151" s="13" t="s">
        <v>462</v>
      </c>
      <c r="I151" s="13" t="s">
        <v>274</v>
      </c>
      <c r="J151" s="13" t="s">
        <v>163</v>
      </c>
      <c r="K151" s="13" t="s">
        <v>94</v>
      </c>
      <c r="L151" s="23">
        <v>100.71</v>
      </c>
      <c r="M151" s="23">
        <v>37.43</v>
      </c>
      <c r="N151" s="24" t="s">
        <v>94</v>
      </c>
      <c r="O151" s="13" t="s">
        <v>94</v>
      </c>
      <c r="P151" s="13" t="s">
        <v>94</v>
      </c>
      <c r="Q151" s="13" t="s">
        <v>94</v>
      </c>
    </row>
    <row r="152" s="1" customFormat="1" ht="24" customHeight="1" spans="1:17">
      <c r="A152" s="12">
        <v>149</v>
      </c>
      <c r="B152" s="13" t="s">
        <v>602</v>
      </c>
      <c r="C152" s="13" t="s">
        <v>138</v>
      </c>
      <c r="D152" s="19"/>
      <c r="E152" s="13" t="s">
        <v>578</v>
      </c>
      <c r="F152" s="13" t="s">
        <v>603</v>
      </c>
      <c r="G152" s="13" t="s">
        <v>461</v>
      </c>
      <c r="H152" s="13" t="s">
        <v>462</v>
      </c>
      <c r="I152" s="13" t="s">
        <v>274</v>
      </c>
      <c r="J152" s="13" t="s">
        <v>163</v>
      </c>
      <c r="K152" s="13" t="s">
        <v>94</v>
      </c>
      <c r="L152" s="23">
        <v>97.16</v>
      </c>
      <c r="M152" s="23">
        <v>36.11</v>
      </c>
      <c r="N152" s="24" t="s">
        <v>94</v>
      </c>
      <c r="O152" s="13" t="s">
        <v>94</v>
      </c>
      <c r="P152" s="13" t="s">
        <v>94</v>
      </c>
      <c r="Q152" s="13" t="s">
        <v>94</v>
      </c>
    </row>
    <row r="153" s="1" customFormat="1" ht="24" customHeight="1" spans="1:17">
      <c r="A153" s="12">
        <v>150</v>
      </c>
      <c r="B153" s="13" t="s">
        <v>604</v>
      </c>
      <c r="C153" s="13" t="s">
        <v>138</v>
      </c>
      <c r="D153" s="19"/>
      <c r="E153" s="13" t="s">
        <v>578</v>
      </c>
      <c r="F153" s="13" t="s">
        <v>605</v>
      </c>
      <c r="G153" s="13" t="s">
        <v>461</v>
      </c>
      <c r="H153" s="13" t="s">
        <v>462</v>
      </c>
      <c r="I153" s="13" t="s">
        <v>274</v>
      </c>
      <c r="J153" s="13" t="s">
        <v>163</v>
      </c>
      <c r="K153" s="13" t="s">
        <v>94</v>
      </c>
      <c r="L153" s="23">
        <v>83.36</v>
      </c>
      <c r="M153" s="23">
        <v>30.98</v>
      </c>
      <c r="N153" s="24" t="s">
        <v>94</v>
      </c>
      <c r="O153" s="13" t="s">
        <v>94</v>
      </c>
      <c r="P153" s="13" t="s">
        <v>94</v>
      </c>
      <c r="Q153" s="13" t="s">
        <v>94</v>
      </c>
    </row>
    <row r="154" s="1" customFormat="1" ht="24" customHeight="1" spans="1:17">
      <c r="A154" s="12">
        <v>151</v>
      </c>
      <c r="B154" s="13" t="s">
        <v>606</v>
      </c>
      <c r="C154" s="13" t="s">
        <v>138</v>
      </c>
      <c r="D154" s="19"/>
      <c r="E154" s="13" t="s">
        <v>578</v>
      </c>
      <c r="F154" s="13" t="s">
        <v>607</v>
      </c>
      <c r="G154" s="13" t="s">
        <v>461</v>
      </c>
      <c r="H154" s="13" t="s">
        <v>462</v>
      </c>
      <c r="I154" s="13" t="s">
        <v>274</v>
      </c>
      <c r="J154" s="13" t="s">
        <v>163</v>
      </c>
      <c r="K154" s="13" t="s">
        <v>94</v>
      </c>
      <c r="L154" s="23">
        <v>83.09</v>
      </c>
      <c r="M154" s="23">
        <v>30.88</v>
      </c>
      <c r="N154" s="24" t="s">
        <v>94</v>
      </c>
      <c r="O154" s="13" t="s">
        <v>94</v>
      </c>
      <c r="P154" s="13" t="s">
        <v>94</v>
      </c>
      <c r="Q154" s="13" t="s">
        <v>94</v>
      </c>
    </row>
    <row r="155" s="1" customFormat="1" ht="24" customHeight="1" spans="1:17">
      <c r="A155" s="12">
        <v>152</v>
      </c>
      <c r="B155" s="13" t="s">
        <v>608</v>
      </c>
      <c r="C155" s="13" t="s">
        <v>138</v>
      </c>
      <c r="D155" s="19"/>
      <c r="E155" s="13" t="s">
        <v>578</v>
      </c>
      <c r="F155" s="13" t="s">
        <v>609</v>
      </c>
      <c r="G155" s="13" t="s">
        <v>461</v>
      </c>
      <c r="H155" s="13" t="s">
        <v>462</v>
      </c>
      <c r="I155" s="13" t="s">
        <v>274</v>
      </c>
      <c r="J155" s="13" t="s">
        <v>163</v>
      </c>
      <c r="K155" s="13" t="s">
        <v>94</v>
      </c>
      <c r="L155" s="23">
        <v>89.25</v>
      </c>
      <c r="M155" s="23">
        <v>33.17</v>
      </c>
      <c r="N155" s="24" t="s">
        <v>94</v>
      </c>
      <c r="O155" s="13" t="s">
        <v>94</v>
      </c>
      <c r="P155" s="13" t="s">
        <v>94</v>
      </c>
      <c r="Q155" s="13" t="s">
        <v>94</v>
      </c>
    </row>
    <row r="156" s="1" customFormat="1" ht="24" customHeight="1" spans="1:17">
      <c r="A156" s="12">
        <v>153</v>
      </c>
      <c r="B156" s="13" t="s">
        <v>610</v>
      </c>
      <c r="C156" s="13" t="s">
        <v>138</v>
      </c>
      <c r="D156" s="19"/>
      <c r="E156" s="13" t="s">
        <v>578</v>
      </c>
      <c r="F156" s="13" t="s">
        <v>611</v>
      </c>
      <c r="G156" s="13" t="s">
        <v>461</v>
      </c>
      <c r="H156" s="13" t="s">
        <v>462</v>
      </c>
      <c r="I156" s="13" t="s">
        <v>274</v>
      </c>
      <c r="J156" s="13" t="s">
        <v>163</v>
      </c>
      <c r="K156" s="13" t="s">
        <v>94</v>
      </c>
      <c r="L156" s="23">
        <v>184.62</v>
      </c>
      <c r="M156" s="23">
        <v>68.61</v>
      </c>
      <c r="N156" s="24" t="s">
        <v>94</v>
      </c>
      <c r="O156" s="13" t="s">
        <v>94</v>
      </c>
      <c r="P156" s="13" t="s">
        <v>94</v>
      </c>
      <c r="Q156" s="13" t="s">
        <v>94</v>
      </c>
    </row>
    <row r="157" s="1" customFormat="1" ht="24" customHeight="1" spans="1:17">
      <c r="A157" s="12">
        <v>154</v>
      </c>
      <c r="B157" s="13" t="s">
        <v>612</v>
      </c>
      <c r="C157" s="13" t="s">
        <v>138</v>
      </c>
      <c r="D157" s="19"/>
      <c r="E157" s="13" t="s">
        <v>578</v>
      </c>
      <c r="F157" s="13" t="s">
        <v>613</v>
      </c>
      <c r="G157" s="13" t="s">
        <v>381</v>
      </c>
      <c r="H157" s="13" t="s">
        <v>382</v>
      </c>
      <c r="I157" s="13" t="s">
        <v>274</v>
      </c>
      <c r="J157" s="13" t="s">
        <v>163</v>
      </c>
      <c r="K157" s="13" t="s">
        <v>94</v>
      </c>
      <c r="L157" s="23">
        <v>14.69</v>
      </c>
      <c r="M157" s="23">
        <v>5.46</v>
      </c>
      <c r="N157" s="24" t="s">
        <v>94</v>
      </c>
      <c r="O157" s="13" t="s">
        <v>94</v>
      </c>
      <c r="P157" s="13" t="s">
        <v>94</v>
      </c>
      <c r="Q157" s="13" t="s">
        <v>94</v>
      </c>
    </row>
    <row r="158" s="1" customFormat="1" ht="24" customHeight="1" spans="1:17">
      <c r="A158" s="12">
        <v>155</v>
      </c>
      <c r="B158" s="13" t="s">
        <v>614</v>
      </c>
      <c r="C158" s="13" t="s">
        <v>138</v>
      </c>
      <c r="D158" s="19"/>
      <c r="E158" s="13" t="s">
        <v>578</v>
      </c>
      <c r="F158" s="13" t="s">
        <v>615</v>
      </c>
      <c r="G158" s="13" t="s">
        <v>390</v>
      </c>
      <c r="H158" s="13" t="s">
        <v>358</v>
      </c>
      <c r="I158" s="13" t="s">
        <v>274</v>
      </c>
      <c r="J158" s="13" t="s">
        <v>163</v>
      </c>
      <c r="K158" s="13" t="s">
        <v>94</v>
      </c>
      <c r="L158" s="23">
        <v>37.86</v>
      </c>
      <c r="M158" s="23">
        <v>14.07</v>
      </c>
      <c r="N158" s="24" t="s">
        <v>94</v>
      </c>
      <c r="O158" s="13" t="s">
        <v>94</v>
      </c>
      <c r="P158" s="13" t="s">
        <v>94</v>
      </c>
      <c r="Q158" s="13" t="s">
        <v>94</v>
      </c>
    </row>
    <row r="159" s="1" customFormat="1" ht="24" customHeight="1" spans="1:17">
      <c r="A159" s="12">
        <v>156</v>
      </c>
      <c r="B159" s="13" t="s">
        <v>616</v>
      </c>
      <c r="C159" s="13" t="s">
        <v>138</v>
      </c>
      <c r="D159" s="19"/>
      <c r="E159" s="13" t="s">
        <v>617</v>
      </c>
      <c r="F159" s="13" t="s">
        <v>618</v>
      </c>
      <c r="G159" s="13" t="s">
        <v>461</v>
      </c>
      <c r="H159" s="13" t="s">
        <v>462</v>
      </c>
      <c r="I159" s="13" t="s">
        <v>274</v>
      </c>
      <c r="J159" s="13" t="s">
        <v>163</v>
      </c>
      <c r="K159" s="13" t="s">
        <v>94</v>
      </c>
      <c r="L159" s="23">
        <v>98.64</v>
      </c>
      <c r="M159" s="23">
        <v>36.66</v>
      </c>
      <c r="N159" s="24" t="s">
        <v>94</v>
      </c>
      <c r="O159" s="13" t="s">
        <v>94</v>
      </c>
      <c r="P159" s="13" t="s">
        <v>94</v>
      </c>
      <c r="Q159" s="13" t="s">
        <v>94</v>
      </c>
    </row>
    <row r="160" s="1" customFormat="1" ht="24" customHeight="1" spans="1:17">
      <c r="A160" s="12">
        <v>157</v>
      </c>
      <c r="B160" s="13" t="s">
        <v>619</v>
      </c>
      <c r="C160" s="13" t="s">
        <v>138</v>
      </c>
      <c r="D160" s="19"/>
      <c r="E160" s="13" t="s">
        <v>617</v>
      </c>
      <c r="F160" s="13" t="s">
        <v>620</v>
      </c>
      <c r="G160" s="13" t="s">
        <v>461</v>
      </c>
      <c r="H160" s="13" t="s">
        <v>462</v>
      </c>
      <c r="I160" s="13" t="s">
        <v>274</v>
      </c>
      <c r="J160" s="13" t="s">
        <v>163</v>
      </c>
      <c r="K160" s="13" t="s">
        <v>94</v>
      </c>
      <c r="L160" s="23">
        <v>92.48</v>
      </c>
      <c r="M160" s="23">
        <v>34.37</v>
      </c>
      <c r="N160" s="24" t="s">
        <v>94</v>
      </c>
      <c r="O160" s="13" t="s">
        <v>94</v>
      </c>
      <c r="P160" s="13" t="s">
        <v>94</v>
      </c>
      <c r="Q160" s="13" t="s">
        <v>94</v>
      </c>
    </row>
    <row r="161" s="1" customFormat="1" ht="24" customHeight="1" spans="1:17">
      <c r="A161" s="12">
        <v>158</v>
      </c>
      <c r="B161" s="13" t="s">
        <v>621</v>
      </c>
      <c r="C161" s="13" t="s">
        <v>138</v>
      </c>
      <c r="D161" s="19"/>
      <c r="E161" s="13" t="s">
        <v>617</v>
      </c>
      <c r="F161" s="13" t="s">
        <v>622</v>
      </c>
      <c r="G161" s="13" t="s">
        <v>461</v>
      </c>
      <c r="H161" s="13" t="s">
        <v>462</v>
      </c>
      <c r="I161" s="13" t="s">
        <v>274</v>
      </c>
      <c r="J161" s="13" t="s">
        <v>163</v>
      </c>
      <c r="K161" s="13" t="s">
        <v>94</v>
      </c>
      <c r="L161" s="23">
        <v>92.48</v>
      </c>
      <c r="M161" s="23">
        <v>34.37</v>
      </c>
      <c r="N161" s="24" t="s">
        <v>94</v>
      </c>
      <c r="O161" s="13" t="s">
        <v>94</v>
      </c>
      <c r="P161" s="13" t="s">
        <v>94</v>
      </c>
      <c r="Q161" s="13" t="s">
        <v>94</v>
      </c>
    </row>
    <row r="162" s="1" customFormat="1" ht="24" customHeight="1" spans="1:17">
      <c r="A162" s="12">
        <v>159</v>
      </c>
      <c r="B162" s="13" t="s">
        <v>623</v>
      </c>
      <c r="C162" s="13" t="s">
        <v>138</v>
      </c>
      <c r="D162" s="19"/>
      <c r="E162" s="13" t="s">
        <v>617</v>
      </c>
      <c r="F162" s="13" t="s">
        <v>624</v>
      </c>
      <c r="G162" s="13" t="s">
        <v>461</v>
      </c>
      <c r="H162" s="13" t="s">
        <v>462</v>
      </c>
      <c r="I162" s="13" t="s">
        <v>274</v>
      </c>
      <c r="J162" s="13" t="s">
        <v>163</v>
      </c>
      <c r="K162" s="13" t="s">
        <v>94</v>
      </c>
      <c r="L162" s="23">
        <v>92.48</v>
      </c>
      <c r="M162" s="23">
        <v>34.37</v>
      </c>
      <c r="N162" s="24" t="s">
        <v>94</v>
      </c>
      <c r="O162" s="13" t="s">
        <v>94</v>
      </c>
      <c r="P162" s="13" t="s">
        <v>94</v>
      </c>
      <c r="Q162" s="13" t="s">
        <v>94</v>
      </c>
    </row>
    <row r="163" s="1" customFormat="1" ht="24" customHeight="1" spans="1:17">
      <c r="A163" s="12">
        <v>160</v>
      </c>
      <c r="B163" s="13" t="s">
        <v>625</v>
      </c>
      <c r="C163" s="13" t="s">
        <v>138</v>
      </c>
      <c r="D163" s="19"/>
      <c r="E163" s="13" t="s">
        <v>617</v>
      </c>
      <c r="F163" s="13" t="s">
        <v>626</v>
      </c>
      <c r="G163" s="13" t="s">
        <v>461</v>
      </c>
      <c r="H163" s="13" t="s">
        <v>462</v>
      </c>
      <c r="I163" s="13" t="s">
        <v>274</v>
      </c>
      <c r="J163" s="13" t="s">
        <v>163</v>
      </c>
      <c r="K163" s="13" t="s">
        <v>94</v>
      </c>
      <c r="L163" s="23">
        <v>92.48</v>
      </c>
      <c r="M163" s="23">
        <v>34.37</v>
      </c>
      <c r="N163" s="24" t="s">
        <v>94</v>
      </c>
      <c r="O163" s="13" t="s">
        <v>94</v>
      </c>
      <c r="P163" s="13" t="s">
        <v>94</v>
      </c>
      <c r="Q163" s="13" t="s">
        <v>94</v>
      </c>
    </row>
    <row r="164" s="1" customFormat="1" ht="24" customHeight="1" spans="1:17">
      <c r="A164" s="12">
        <v>161</v>
      </c>
      <c r="B164" s="13" t="s">
        <v>627</v>
      </c>
      <c r="C164" s="13" t="s">
        <v>138</v>
      </c>
      <c r="D164" s="19"/>
      <c r="E164" s="13" t="s">
        <v>617</v>
      </c>
      <c r="F164" s="13" t="s">
        <v>628</v>
      </c>
      <c r="G164" s="13" t="s">
        <v>461</v>
      </c>
      <c r="H164" s="13" t="s">
        <v>462</v>
      </c>
      <c r="I164" s="13" t="s">
        <v>274</v>
      </c>
      <c r="J164" s="13" t="s">
        <v>163</v>
      </c>
      <c r="K164" s="13" t="s">
        <v>94</v>
      </c>
      <c r="L164" s="23">
        <v>92.48</v>
      </c>
      <c r="M164" s="23">
        <v>34.37</v>
      </c>
      <c r="N164" s="24" t="s">
        <v>94</v>
      </c>
      <c r="O164" s="13" t="s">
        <v>94</v>
      </c>
      <c r="P164" s="13" t="s">
        <v>94</v>
      </c>
      <c r="Q164" s="13" t="s">
        <v>94</v>
      </c>
    </row>
    <row r="165" s="1" customFormat="1" ht="24" customHeight="1" spans="1:17">
      <c r="A165" s="12">
        <v>162</v>
      </c>
      <c r="B165" s="13" t="s">
        <v>629</v>
      </c>
      <c r="C165" s="13" t="s">
        <v>138</v>
      </c>
      <c r="D165" s="19"/>
      <c r="E165" s="13" t="s">
        <v>617</v>
      </c>
      <c r="F165" s="13" t="s">
        <v>630</v>
      </c>
      <c r="G165" s="13" t="s">
        <v>461</v>
      </c>
      <c r="H165" s="13" t="s">
        <v>462</v>
      </c>
      <c r="I165" s="13" t="s">
        <v>274</v>
      </c>
      <c r="J165" s="13" t="s">
        <v>163</v>
      </c>
      <c r="K165" s="13" t="s">
        <v>94</v>
      </c>
      <c r="L165" s="23">
        <v>92.48</v>
      </c>
      <c r="M165" s="23">
        <v>34.37</v>
      </c>
      <c r="N165" s="24" t="s">
        <v>94</v>
      </c>
      <c r="O165" s="13" t="s">
        <v>94</v>
      </c>
      <c r="P165" s="13" t="s">
        <v>94</v>
      </c>
      <c r="Q165" s="13" t="s">
        <v>94</v>
      </c>
    </row>
    <row r="166" s="1" customFormat="1" ht="24" customHeight="1" spans="1:17">
      <c r="A166" s="12">
        <v>163</v>
      </c>
      <c r="B166" s="13" t="s">
        <v>631</v>
      </c>
      <c r="C166" s="13" t="s">
        <v>138</v>
      </c>
      <c r="D166" s="19"/>
      <c r="E166" s="13" t="s">
        <v>617</v>
      </c>
      <c r="F166" s="13" t="s">
        <v>632</v>
      </c>
      <c r="G166" s="13" t="s">
        <v>461</v>
      </c>
      <c r="H166" s="13" t="s">
        <v>462</v>
      </c>
      <c r="I166" s="13" t="s">
        <v>274</v>
      </c>
      <c r="J166" s="13" t="s">
        <v>163</v>
      </c>
      <c r="K166" s="13" t="s">
        <v>94</v>
      </c>
      <c r="L166" s="23">
        <v>92.48</v>
      </c>
      <c r="M166" s="23">
        <v>34.37</v>
      </c>
      <c r="N166" s="24" t="s">
        <v>94</v>
      </c>
      <c r="O166" s="13" t="s">
        <v>94</v>
      </c>
      <c r="P166" s="13" t="s">
        <v>94</v>
      </c>
      <c r="Q166" s="13" t="s">
        <v>94</v>
      </c>
    </row>
    <row r="167" s="1" customFormat="1" ht="24" customHeight="1" spans="1:17">
      <c r="A167" s="12">
        <v>164</v>
      </c>
      <c r="B167" s="13" t="s">
        <v>633</v>
      </c>
      <c r="C167" s="13" t="s">
        <v>138</v>
      </c>
      <c r="D167" s="19"/>
      <c r="E167" s="13" t="s">
        <v>617</v>
      </c>
      <c r="F167" s="13" t="s">
        <v>634</v>
      </c>
      <c r="G167" s="13" t="s">
        <v>461</v>
      </c>
      <c r="H167" s="13" t="s">
        <v>462</v>
      </c>
      <c r="I167" s="13" t="s">
        <v>274</v>
      </c>
      <c r="J167" s="13" t="s">
        <v>163</v>
      </c>
      <c r="K167" s="13" t="s">
        <v>94</v>
      </c>
      <c r="L167" s="23">
        <v>92.48</v>
      </c>
      <c r="M167" s="23">
        <v>34.37</v>
      </c>
      <c r="N167" s="24" t="s">
        <v>94</v>
      </c>
      <c r="O167" s="13" t="s">
        <v>94</v>
      </c>
      <c r="P167" s="13" t="s">
        <v>94</v>
      </c>
      <c r="Q167" s="13" t="s">
        <v>94</v>
      </c>
    </row>
    <row r="168" s="1" customFormat="1" ht="24" customHeight="1" spans="1:17">
      <c r="A168" s="12">
        <v>165</v>
      </c>
      <c r="B168" s="13" t="s">
        <v>635</v>
      </c>
      <c r="C168" s="13" t="s">
        <v>138</v>
      </c>
      <c r="D168" s="19"/>
      <c r="E168" s="13" t="s">
        <v>617</v>
      </c>
      <c r="F168" s="13" t="s">
        <v>636</v>
      </c>
      <c r="G168" s="13" t="s">
        <v>461</v>
      </c>
      <c r="H168" s="13" t="s">
        <v>462</v>
      </c>
      <c r="I168" s="13" t="s">
        <v>274</v>
      </c>
      <c r="J168" s="13" t="s">
        <v>163</v>
      </c>
      <c r="K168" s="13" t="s">
        <v>94</v>
      </c>
      <c r="L168" s="23">
        <v>92.48</v>
      </c>
      <c r="M168" s="23">
        <v>34.37</v>
      </c>
      <c r="N168" s="24" t="s">
        <v>94</v>
      </c>
      <c r="O168" s="13" t="s">
        <v>94</v>
      </c>
      <c r="P168" s="13" t="s">
        <v>94</v>
      </c>
      <c r="Q168" s="13" t="s">
        <v>94</v>
      </c>
    </row>
    <row r="169" s="1" customFormat="1" ht="24" customHeight="1" spans="1:17">
      <c r="A169" s="12">
        <v>166</v>
      </c>
      <c r="B169" s="13" t="s">
        <v>637</v>
      </c>
      <c r="C169" s="13" t="s">
        <v>138</v>
      </c>
      <c r="D169" s="19"/>
      <c r="E169" s="13" t="s">
        <v>617</v>
      </c>
      <c r="F169" s="13" t="s">
        <v>638</v>
      </c>
      <c r="G169" s="13" t="s">
        <v>461</v>
      </c>
      <c r="H169" s="13" t="s">
        <v>462</v>
      </c>
      <c r="I169" s="13" t="s">
        <v>274</v>
      </c>
      <c r="J169" s="13" t="s">
        <v>163</v>
      </c>
      <c r="K169" s="13" t="s">
        <v>94</v>
      </c>
      <c r="L169" s="23">
        <v>92.48</v>
      </c>
      <c r="M169" s="23">
        <v>34.37</v>
      </c>
      <c r="N169" s="24" t="s">
        <v>94</v>
      </c>
      <c r="O169" s="13" t="s">
        <v>94</v>
      </c>
      <c r="P169" s="13" t="s">
        <v>94</v>
      </c>
      <c r="Q169" s="13" t="s">
        <v>94</v>
      </c>
    </row>
    <row r="170" s="1" customFormat="1" ht="24" customHeight="1" spans="1:17">
      <c r="A170" s="12">
        <v>167</v>
      </c>
      <c r="B170" s="13" t="s">
        <v>639</v>
      </c>
      <c r="C170" s="13" t="s">
        <v>138</v>
      </c>
      <c r="D170" s="19"/>
      <c r="E170" s="13" t="s">
        <v>617</v>
      </c>
      <c r="F170" s="13" t="s">
        <v>640</v>
      </c>
      <c r="G170" s="13" t="s">
        <v>461</v>
      </c>
      <c r="H170" s="13" t="s">
        <v>462</v>
      </c>
      <c r="I170" s="13" t="s">
        <v>274</v>
      </c>
      <c r="J170" s="13" t="s">
        <v>163</v>
      </c>
      <c r="K170" s="13" t="s">
        <v>94</v>
      </c>
      <c r="L170" s="23">
        <v>100.69</v>
      </c>
      <c r="M170" s="23">
        <v>37.42</v>
      </c>
      <c r="N170" s="24" t="s">
        <v>94</v>
      </c>
      <c r="O170" s="13" t="s">
        <v>94</v>
      </c>
      <c r="P170" s="13" t="s">
        <v>94</v>
      </c>
      <c r="Q170" s="13" t="s">
        <v>94</v>
      </c>
    </row>
    <row r="171" s="1" customFormat="1" ht="24" customHeight="1" spans="1:17">
      <c r="A171" s="12">
        <v>168</v>
      </c>
      <c r="B171" s="13" t="s">
        <v>641</v>
      </c>
      <c r="C171" s="13" t="s">
        <v>138</v>
      </c>
      <c r="D171" s="19"/>
      <c r="E171" s="13" t="s">
        <v>617</v>
      </c>
      <c r="F171" s="13" t="s">
        <v>642</v>
      </c>
      <c r="G171" s="13" t="s">
        <v>461</v>
      </c>
      <c r="H171" s="13" t="s">
        <v>462</v>
      </c>
      <c r="I171" s="13" t="s">
        <v>274</v>
      </c>
      <c r="J171" s="13" t="s">
        <v>163</v>
      </c>
      <c r="K171" s="13" t="s">
        <v>94</v>
      </c>
      <c r="L171" s="23">
        <v>97.16</v>
      </c>
      <c r="M171" s="23">
        <v>36.11</v>
      </c>
      <c r="N171" s="24" t="s">
        <v>94</v>
      </c>
      <c r="O171" s="13" t="s">
        <v>94</v>
      </c>
      <c r="P171" s="13" t="s">
        <v>94</v>
      </c>
      <c r="Q171" s="13" t="s">
        <v>94</v>
      </c>
    </row>
    <row r="172" s="1" customFormat="1" ht="24" customHeight="1" spans="1:17">
      <c r="A172" s="12">
        <v>169</v>
      </c>
      <c r="B172" s="13" t="s">
        <v>643</v>
      </c>
      <c r="C172" s="13" t="s">
        <v>138</v>
      </c>
      <c r="D172" s="19"/>
      <c r="E172" s="13" t="s">
        <v>617</v>
      </c>
      <c r="F172" s="13" t="s">
        <v>644</v>
      </c>
      <c r="G172" s="13" t="s">
        <v>461</v>
      </c>
      <c r="H172" s="13" t="s">
        <v>462</v>
      </c>
      <c r="I172" s="13" t="s">
        <v>274</v>
      </c>
      <c r="J172" s="13" t="s">
        <v>163</v>
      </c>
      <c r="K172" s="13" t="s">
        <v>94</v>
      </c>
      <c r="L172" s="23">
        <v>83.36</v>
      </c>
      <c r="M172" s="23">
        <v>30.98</v>
      </c>
      <c r="N172" s="24" t="s">
        <v>94</v>
      </c>
      <c r="O172" s="13" t="s">
        <v>94</v>
      </c>
      <c r="P172" s="13" t="s">
        <v>94</v>
      </c>
      <c r="Q172" s="13" t="s">
        <v>94</v>
      </c>
    </row>
    <row r="173" s="1" customFormat="1" ht="24" customHeight="1" spans="1:17">
      <c r="A173" s="12">
        <v>170</v>
      </c>
      <c r="B173" s="13" t="s">
        <v>645</v>
      </c>
      <c r="C173" s="13" t="s">
        <v>138</v>
      </c>
      <c r="D173" s="19"/>
      <c r="E173" s="13" t="s">
        <v>617</v>
      </c>
      <c r="F173" s="13" t="s">
        <v>646</v>
      </c>
      <c r="G173" s="13" t="s">
        <v>461</v>
      </c>
      <c r="H173" s="13" t="s">
        <v>462</v>
      </c>
      <c r="I173" s="13" t="s">
        <v>274</v>
      </c>
      <c r="J173" s="13" t="s">
        <v>163</v>
      </c>
      <c r="K173" s="13" t="s">
        <v>94</v>
      </c>
      <c r="L173" s="23">
        <v>83.09</v>
      </c>
      <c r="M173" s="23">
        <v>30.88</v>
      </c>
      <c r="N173" s="24" t="s">
        <v>94</v>
      </c>
      <c r="O173" s="13" t="s">
        <v>94</v>
      </c>
      <c r="P173" s="13" t="s">
        <v>94</v>
      </c>
      <c r="Q173" s="13" t="s">
        <v>94</v>
      </c>
    </row>
    <row r="174" s="1" customFormat="1" ht="24" customHeight="1" spans="1:17">
      <c r="A174" s="12">
        <v>171</v>
      </c>
      <c r="B174" s="13" t="s">
        <v>647</v>
      </c>
      <c r="C174" s="13" t="s">
        <v>138</v>
      </c>
      <c r="D174" s="19"/>
      <c r="E174" s="13" t="s">
        <v>617</v>
      </c>
      <c r="F174" s="13" t="s">
        <v>648</v>
      </c>
      <c r="G174" s="13" t="s">
        <v>461</v>
      </c>
      <c r="H174" s="13" t="s">
        <v>462</v>
      </c>
      <c r="I174" s="13" t="s">
        <v>274</v>
      </c>
      <c r="J174" s="13" t="s">
        <v>163</v>
      </c>
      <c r="K174" s="13" t="s">
        <v>94</v>
      </c>
      <c r="L174" s="23">
        <v>89.25</v>
      </c>
      <c r="M174" s="23">
        <v>33.17</v>
      </c>
      <c r="N174" s="24" t="s">
        <v>94</v>
      </c>
      <c r="O174" s="13" t="s">
        <v>94</v>
      </c>
      <c r="P174" s="13" t="s">
        <v>94</v>
      </c>
      <c r="Q174" s="13" t="s">
        <v>94</v>
      </c>
    </row>
    <row r="175" s="1" customFormat="1" ht="24" customHeight="1" spans="1:17">
      <c r="A175" s="12">
        <v>172</v>
      </c>
      <c r="B175" s="13" t="s">
        <v>649</v>
      </c>
      <c r="C175" s="13" t="s">
        <v>138</v>
      </c>
      <c r="D175" s="19"/>
      <c r="E175" s="13" t="s">
        <v>617</v>
      </c>
      <c r="F175" s="13" t="s">
        <v>650</v>
      </c>
      <c r="G175" s="13" t="s">
        <v>461</v>
      </c>
      <c r="H175" s="13" t="s">
        <v>462</v>
      </c>
      <c r="I175" s="13" t="s">
        <v>274</v>
      </c>
      <c r="J175" s="13" t="s">
        <v>163</v>
      </c>
      <c r="K175" s="13" t="s">
        <v>94</v>
      </c>
      <c r="L175" s="23">
        <v>184.62</v>
      </c>
      <c r="M175" s="23">
        <v>68.61</v>
      </c>
      <c r="N175" s="24" t="s">
        <v>94</v>
      </c>
      <c r="O175" s="13" t="s">
        <v>94</v>
      </c>
      <c r="P175" s="13" t="s">
        <v>94</v>
      </c>
      <c r="Q175" s="13" t="s">
        <v>94</v>
      </c>
    </row>
    <row r="176" s="1" customFormat="1" ht="24" customHeight="1" spans="1:17">
      <c r="A176" s="12">
        <v>173</v>
      </c>
      <c r="B176" s="13" t="s">
        <v>651</v>
      </c>
      <c r="C176" s="13" t="s">
        <v>138</v>
      </c>
      <c r="D176" s="19"/>
      <c r="E176" s="13" t="s">
        <v>617</v>
      </c>
      <c r="F176" s="13" t="s">
        <v>652</v>
      </c>
      <c r="G176" s="13" t="s">
        <v>381</v>
      </c>
      <c r="H176" s="13" t="s">
        <v>382</v>
      </c>
      <c r="I176" s="13" t="s">
        <v>274</v>
      </c>
      <c r="J176" s="13" t="s">
        <v>163</v>
      </c>
      <c r="K176" s="13" t="s">
        <v>94</v>
      </c>
      <c r="L176" s="23">
        <v>14.69</v>
      </c>
      <c r="M176" s="23">
        <v>5.46</v>
      </c>
      <c r="N176" s="24" t="s">
        <v>94</v>
      </c>
      <c r="O176" s="13" t="s">
        <v>94</v>
      </c>
      <c r="P176" s="13" t="s">
        <v>94</v>
      </c>
      <c r="Q176" s="13" t="s">
        <v>94</v>
      </c>
    </row>
    <row r="177" s="1" customFormat="1" ht="24" customHeight="1" spans="1:17">
      <c r="A177" s="12">
        <v>174</v>
      </c>
      <c r="B177" s="13" t="s">
        <v>653</v>
      </c>
      <c r="C177" s="13" t="s">
        <v>138</v>
      </c>
      <c r="D177" s="19"/>
      <c r="E177" s="13" t="s">
        <v>617</v>
      </c>
      <c r="F177" s="13" t="s">
        <v>654</v>
      </c>
      <c r="G177" s="13" t="s">
        <v>390</v>
      </c>
      <c r="H177" s="13" t="s">
        <v>358</v>
      </c>
      <c r="I177" s="13" t="s">
        <v>274</v>
      </c>
      <c r="J177" s="13" t="s">
        <v>163</v>
      </c>
      <c r="K177" s="13" t="s">
        <v>94</v>
      </c>
      <c r="L177" s="23">
        <v>37.86</v>
      </c>
      <c r="M177" s="23">
        <v>14.07</v>
      </c>
      <c r="N177" s="24" t="s">
        <v>94</v>
      </c>
      <c r="O177" s="13" t="s">
        <v>94</v>
      </c>
      <c r="P177" s="13" t="s">
        <v>94</v>
      </c>
      <c r="Q177" s="13" t="s">
        <v>94</v>
      </c>
    </row>
    <row r="178" s="1" customFormat="1" ht="24" customHeight="1" spans="1:17">
      <c r="A178" s="12">
        <v>175</v>
      </c>
      <c r="B178" s="13" t="s">
        <v>655</v>
      </c>
      <c r="C178" s="13" t="s">
        <v>138</v>
      </c>
      <c r="D178" s="19"/>
      <c r="E178" s="13" t="s">
        <v>656</v>
      </c>
      <c r="F178" s="13" t="s">
        <v>657</v>
      </c>
      <c r="G178" s="13" t="s">
        <v>461</v>
      </c>
      <c r="H178" s="13" t="s">
        <v>462</v>
      </c>
      <c r="I178" s="13" t="s">
        <v>274</v>
      </c>
      <c r="J178" s="13" t="s">
        <v>163</v>
      </c>
      <c r="K178" s="13" t="s">
        <v>94</v>
      </c>
      <c r="L178" s="23">
        <v>450.4</v>
      </c>
      <c r="M178" s="23">
        <v>167.38</v>
      </c>
      <c r="N178" s="24" t="s">
        <v>94</v>
      </c>
      <c r="O178" s="13" t="s">
        <v>94</v>
      </c>
      <c r="P178" s="13" t="s">
        <v>94</v>
      </c>
      <c r="Q178" s="13" t="s">
        <v>94</v>
      </c>
    </row>
    <row r="179" s="1" customFormat="1" ht="24" customHeight="1" spans="1:17">
      <c r="A179" s="12">
        <v>176</v>
      </c>
      <c r="B179" s="13" t="s">
        <v>658</v>
      </c>
      <c r="C179" s="13" t="s">
        <v>138</v>
      </c>
      <c r="D179" s="19"/>
      <c r="E179" s="13" t="s">
        <v>656</v>
      </c>
      <c r="F179" s="13" t="s">
        <v>659</v>
      </c>
      <c r="G179" s="13" t="s">
        <v>461</v>
      </c>
      <c r="H179" s="13" t="s">
        <v>462</v>
      </c>
      <c r="I179" s="13" t="s">
        <v>274</v>
      </c>
      <c r="J179" s="13" t="s">
        <v>163</v>
      </c>
      <c r="K179" s="13" t="s">
        <v>94</v>
      </c>
      <c r="L179" s="23">
        <v>422.95</v>
      </c>
      <c r="M179" s="23">
        <v>157.18</v>
      </c>
      <c r="N179" s="24" t="s">
        <v>94</v>
      </c>
      <c r="O179" s="13" t="s">
        <v>94</v>
      </c>
      <c r="P179" s="13" t="s">
        <v>94</v>
      </c>
      <c r="Q179" s="13" t="s">
        <v>94</v>
      </c>
    </row>
    <row r="180" s="1" customFormat="1" ht="24" customHeight="1" spans="1:17">
      <c r="A180" s="12">
        <v>177</v>
      </c>
      <c r="B180" s="13" t="s">
        <v>660</v>
      </c>
      <c r="C180" s="13" t="s">
        <v>138</v>
      </c>
      <c r="D180" s="19"/>
      <c r="E180" s="13" t="s">
        <v>656</v>
      </c>
      <c r="F180" s="13" t="s">
        <v>661</v>
      </c>
      <c r="G180" s="13" t="s">
        <v>461</v>
      </c>
      <c r="H180" s="13" t="s">
        <v>462</v>
      </c>
      <c r="I180" s="13" t="s">
        <v>274</v>
      </c>
      <c r="J180" s="13" t="s">
        <v>163</v>
      </c>
      <c r="K180" s="13" t="s">
        <v>94</v>
      </c>
      <c r="L180" s="23">
        <v>410.63</v>
      </c>
      <c r="M180" s="23">
        <v>152.6</v>
      </c>
      <c r="N180" s="24" t="s">
        <v>94</v>
      </c>
      <c r="O180" s="13" t="s">
        <v>94</v>
      </c>
      <c r="P180" s="13" t="s">
        <v>94</v>
      </c>
      <c r="Q180" s="13" t="s">
        <v>94</v>
      </c>
    </row>
    <row r="181" s="1" customFormat="1" ht="24" customHeight="1" spans="1:17">
      <c r="A181" s="12">
        <v>178</v>
      </c>
      <c r="B181" s="13" t="s">
        <v>662</v>
      </c>
      <c r="C181" s="13" t="s">
        <v>138</v>
      </c>
      <c r="D181" s="19"/>
      <c r="E181" s="13" t="s">
        <v>656</v>
      </c>
      <c r="F181" s="13" t="s">
        <v>663</v>
      </c>
      <c r="G181" s="13" t="s">
        <v>461</v>
      </c>
      <c r="H181" s="13" t="s">
        <v>462</v>
      </c>
      <c r="I181" s="13" t="s">
        <v>274</v>
      </c>
      <c r="J181" s="13" t="s">
        <v>163</v>
      </c>
      <c r="K181" s="13" t="s">
        <v>94</v>
      </c>
      <c r="L181" s="23">
        <v>131.67</v>
      </c>
      <c r="M181" s="23">
        <v>48.93</v>
      </c>
      <c r="N181" s="24" t="s">
        <v>94</v>
      </c>
      <c r="O181" s="13" t="s">
        <v>94</v>
      </c>
      <c r="P181" s="13" t="s">
        <v>94</v>
      </c>
      <c r="Q181" s="13" t="s">
        <v>94</v>
      </c>
    </row>
    <row r="182" s="1" customFormat="1" ht="24" customHeight="1" spans="1:17">
      <c r="A182" s="12">
        <v>179</v>
      </c>
      <c r="B182" s="13" t="s">
        <v>664</v>
      </c>
      <c r="C182" s="13" t="s">
        <v>138</v>
      </c>
      <c r="D182" s="19"/>
      <c r="E182" s="13" t="s">
        <v>656</v>
      </c>
      <c r="F182" s="13" t="s">
        <v>665</v>
      </c>
      <c r="G182" s="13" t="s">
        <v>381</v>
      </c>
      <c r="H182" s="13" t="s">
        <v>382</v>
      </c>
      <c r="I182" s="13" t="s">
        <v>274</v>
      </c>
      <c r="J182" s="13" t="s">
        <v>163</v>
      </c>
      <c r="K182" s="13" t="s">
        <v>94</v>
      </c>
      <c r="L182" s="23">
        <v>14.69</v>
      </c>
      <c r="M182" s="23">
        <v>5.46</v>
      </c>
      <c r="N182" s="24" t="s">
        <v>94</v>
      </c>
      <c r="O182" s="13" t="s">
        <v>94</v>
      </c>
      <c r="P182" s="13" t="s">
        <v>94</v>
      </c>
      <c r="Q182" s="13" t="s">
        <v>94</v>
      </c>
    </row>
    <row r="183" s="1" customFormat="1" ht="24" customHeight="1" spans="1:17">
      <c r="A183" s="12">
        <v>180</v>
      </c>
      <c r="B183" s="13" t="s">
        <v>666</v>
      </c>
      <c r="C183" s="13" t="s">
        <v>138</v>
      </c>
      <c r="D183" s="20"/>
      <c r="E183" s="13" t="s">
        <v>656</v>
      </c>
      <c r="F183" s="13" t="s">
        <v>667</v>
      </c>
      <c r="G183" s="13" t="s">
        <v>390</v>
      </c>
      <c r="H183" s="13" t="s">
        <v>358</v>
      </c>
      <c r="I183" s="13" t="s">
        <v>274</v>
      </c>
      <c r="J183" s="13" t="s">
        <v>163</v>
      </c>
      <c r="K183" s="13" t="s">
        <v>94</v>
      </c>
      <c r="L183" s="23">
        <v>37.86</v>
      </c>
      <c r="M183" s="23">
        <v>14.07</v>
      </c>
      <c r="N183" s="24" t="s">
        <v>94</v>
      </c>
      <c r="O183" s="13" t="s">
        <v>94</v>
      </c>
      <c r="P183" s="13" t="s">
        <v>94</v>
      </c>
      <c r="Q183" s="13" t="s">
        <v>94</v>
      </c>
    </row>
    <row r="184" s="1" customFormat="1" ht="24" customHeight="1" spans="1:17">
      <c r="A184" s="12">
        <v>181</v>
      </c>
      <c r="B184" s="13" t="s">
        <v>668</v>
      </c>
      <c r="C184" s="13" t="s">
        <v>144</v>
      </c>
      <c r="D184" s="18" t="s">
        <v>119</v>
      </c>
      <c r="E184" s="13" t="s">
        <v>288</v>
      </c>
      <c r="F184" s="13" t="s">
        <v>669</v>
      </c>
      <c r="G184" s="13" t="s">
        <v>670</v>
      </c>
      <c r="H184" s="13" t="s">
        <v>670</v>
      </c>
      <c r="I184" s="13" t="s">
        <v>274</v>
      </c>
      <c r="J184" s="13" t="s">
        <v>163</v>
      </c>
      <c r="K184" s="13" t="s">
        <v>94</v>
      </c>
      <c r="L184" s="23">
        <v>318.07</v>
      </c>
      <c r="M184" s="23">
        <v>146.4</v>
      </c>
      <c r="N184" s="24" t="s">
        <v>94</v>
      </c>
      <c r="O184" s="13" t="s">
        <v>94</v>
      </c>
      <c r="P184" s="13" t="s">
        <v>94</v>
      </c>
      <c r="Q184" s="13" t="s">
        <v>275</v>
      </c>
    </row>
    <row r="185" s="1" customFormat="1" ht="24" customHeight="1" spans="1:17">
      <c r="A185" s="12">
        <v>182</v>
      </c>
      <c r="B185" s="13" t="s">
        <v>671</v>
      </c>
      <c r="C185" s="13" t="s">
        <v>144</v>
      </c>
      <c r="D185" s="19"/>
      <c r="E185" s="13" t="s">
        <v>288</v>
      </c>
      <c r="F185" s="13" t="s">
        <v>672</v>
      </c>
      <c r="G185" s="13" t="s">
        <v>82</v>
      </c>
      <c r="H185" s="13" t="s">
        <v>278</v>
      </c>
      <c r="I185" s="13" t="s">
        <v>274</v>
      </c>
      <c r="J185" s="13" t="s">
        <v>163</v>
      </c>
      <c r="K185" s="13" t="s">
        <v>94</v>
      </c>
      <c r="L185" s="23">
        <v>83.65</v>
      </c>
      <c r="M185" s="23">
        <v>38.5</v>
      </c>
      <c r="N185" s="24" t="s">
        <v>94</v>
      </c>
      <c r="O185" s="13" t="s">
        <v>94</v>
      </c>
      <c r="P185" s="13" t="s">
        <v>94</v>
      </c>
      <c r="Q185" s="13" t="s">
        <v>275</v>
      </c>
    </row>
    <row r="186" s="1" customFormat="1" ht="24" customHeight="1" spans="1:17">
      <c r="A186" s="12">
        <v>183</v>
      </c>
      <c r="B186" s="13" t="s">
        <v>673</v>
      </c>
      <c r="C186" s="13" t="s">
        <v>144</v>
      </c>
      <c r="D186" s="19"/>
      <c r="E186" s="13" t="s">
        <v>288</v>
      </c>
      <c r="F186" s="13" t="s">
        <v>674</v>
      </c>
      <c r="G186" s="13" t="s">
        <v>82</v>
      </c>
      <c r="H186" s="13" t="s">
        <v>278</v>
      </c>
      <c r="I186" s="13" t="s">
        <v>274</v>
      </c>
      <c r="J186" s="13" t="s">
        <v>163</v>
      </c>
      <c r="K186" s="13" t="s">
        <v>94</v>
      </c>
      <c r="L186" s="23">
        <v>85.17</v>
      </c>
      <c r="M186" s="23">
        <v>39.2</v>
      </c>
      <c r="N186" s="24" t="s">
        <v>94</v>
      </c>
      <c r="O186" s="13" t="s">
        <v>94</v>
      </c>
      <c r="P186" s="13" t="s">
        <v>94</v>
      </c>
      <c r="Q186" s="13" t="s">
        <v>275</v>
      </c>
    </row>
    <row r="187" s="1" customFormat="1" ht="24" customHeight="1" spans="1:17">
      <c r="A187" s="12">
        <v>184</v>
      </c>
      <c r="B187" s="13" t="s">
        <v>675</v>
      </c>
      <c r="C187" s="13" t="s">
        <v>144</v>
      </c>
      <c r="D187" s="19"/>
      <c r="E187" s="13" t="s">
        <v>288</v>
      </c>
      <c r="F187" s="13" t="s">
        <v>676</v>
      </c>
      <c r="G187" s="13" t="s">
        <v>82</v>
      </c>
      <c r="H187" s="13" t="s">
        <v>278</v>
      </c>
      <c r="I187" s="13" t="s">
        <v>274</v>
      </c>
      <c r="J187" s="13" t="s">
        <v>163</v>
      </c>
      <c r="K187" s="13" t="s">
        <v>94</v>
      </c>
      <c r="L187" s="23">
        <v>75.6</v>
      </c>
      <c r="M187" s="23">
        <v>34.8</v>
      </c>
      <c r="N187" s="24" t="s">
        <v>94</v>
      </c>
      <c r="O187" s="13" t="s">
        <v>94</v>
      </c>
      <c r="P187" s="13" t="s">
        <v>94</v>
      </c>
      <c r="Q187" s="13" t="s">
        <v>275</v>
      </c>
    </row>
    <row r="188" s="1" customFormat="1" ht="24" customHeight="1" spans="1:17">
      <c r="A188" s="12">
        <v>185</v>
      </c>
      <c r="B188" s="13" t="s">
        <v>677</v>
      </c>
      <c r="C188" s="13" t="s">
        <v>144</v>
      </c>
      <c r="D188" s="19"/>
      <c r="E188" s="13" t="s">
        <v>288</v>
      </c>
      <c r="F188" s="13" t="s">
        <v>678</v>
      </c>
      <c r="G188" s="13" t="s">
        <v>82</v>
      </c>
      <c r="H188" s="13" t="s">
        <v>278</v>
      </c>
      <c r="I188" s="13" t="s">
        <v>274</v>
      </c>
      <c r="J188" s="13" t="s">
        <v>163</v>
      </c>
      <c r="K188" s="13" t="s">
        <v>94</v>
      </c>
      <c r="L188" s="23">
        <v>84.74</v>
      </c>
      <c r="M188" s="23">
        <v>39</v>
      </c>
      <c r="N188" s="24" t="s">
        <v>94</v>
      </c>
      <c r="O188" s="13" t="s">
        <v>94</v>
      </c>
      <c r="P188" s="13" t="s">
        <v>94</v>
      </c>
      <c r="Q188" s="13" t="s">
        <v>275</v>
      </c>
    </row>
    <row r="189" s="1" customFormat="1" ht="24" customHeight="1" spans="1:17">
      <c r="A189" s="12">
        <v>186</v>
      </c>
      <c r="B189" s="13" t="s">
        <v>679</v>
      </c>
      <c r="C189" s="13" t="s">
        <v>144</v>
      </c>
      <c r="D189" s="19"/>
      <c r="E189" s="13" t="s">
        <v>288</v>
      </c>
      <c r="F189" s="13" t="s">
        <v>680</v>
      </c>
      <c r="G189" s="13" t="s">
        <v>272</v>
      </c>
      <c r="H189" s="13" t="s">
        <v>273</v>
      </c>
      <c r="I189" s="13" t="s">
        <v>274</v>
      </c>
      <c r="J189" s="13" t="s">
        <v>163</v>
      </c>
      <c r="K189" s="13" t="s">
        <v>94</v>
      </c>
      <c r="L189" s="23">
        <v>23.89</v>
      </c>
      <c r="M189" s="23">
        <v>11</v>
      </c>
      <c r="N189" s="24" t="s">
        <v>94</v>
      </c>
      <c r="O189" s="13" t="s">
        <v>94</v>
      </c>
      <c r="P189" s="13" t="s">
        <v>94</v>
      </c>
      <c r="Q189" s="13" t="s">
        <v>275</v>
      </c>
    </row>
    <row r="190" s="1" customFormat="1" ht="24" customHeight="1" spans="1:17">
      <c r="A190" s="12">
        <v>187</v>
      </c>
      <c r="B190" s="13" t="s">
        <v>681</v>
      </c>
      <c r="C190" s="13" t="s">
        <v>144</v>
      </c>
      <c r="D190" s="19"/>
      <c r="E190" s="13" t="s">
        <v>288</v>
      </c>
      <c r="F190" s="13" t="s">
        <v>682</v>
      </c>
      <c r="G190" s="13" t="s">
        <v>683</v>
      </c>
      <c r="H190" s="13" t="s">
        <v>358</v>
      </c>
      <c r="I190" s="13" t="s">
        <v>274</v>
      </c>
      <c r="J190" s="13" t="s">
        <v>163</v>
      </c>
      <c r="K190" s="13" t="s">
        <v>94</v>
      </c>
      <c r="L190" s="23">
        <v>44.75</v>
      </c>
      <c r="M190" s="23">
        <v>20.6</v>
      </c>
      <c r="N190" s="24" t="s">
        <v>94</v>
      </c>
      <c r="O190" s="13" t="s">
        <v>94</v>
      </c>
      <c r="P190" s="13" t="s">
        <v>94</v>
      </c>
      <c r="Q190" s="13" t="s">
        <v>275</v>
      </c>
    </row>
    <row r="191" s="1" customFormat="1" ht="24" customHeight="1" spans="1:17">
      <c r="A191" s="12">
        <v>188</v>
      </c>
      <c r="B191" s="13" t="s">
        <v>684</v>
      </c>
      <c r="C191" s="13" t="s">
        <v>144</v>
      </c>
      <c r="D191" s="19"/>
      <c r="E191" s="13" t="s">
        <v>288</v>
      </c>
      <c r="F191" s="13" t="s">
        <v>685</v>
      </c>
      <c r="G191" s="13" t="s">
        <v>686</v>
      </c>
      <c r="H191" s="13" t="s">
        <v>670</v>
      </c>
      <c r="I191" s="13" t="s">
        <v>274</v>
      </c>
      <c r="J191" s="13" t="s">
        <v>163</v>
      </c>
      <c r="K191" s="13" t="s">
        <v>94</v>
      </c>
      <c r="L191" s="23">
        <v>204.88</v>
      </c>
      <c r="M191" s="23">
        <v>94.3</v>
      </c>
      <c r="N191" s="24" t="s">
        <v>94</v>
      </c>
      <c r="O191" s="13" t="s">
        <v>94</v>
      </c>
      <c r="P191" s="13" t="s">
        <v>94</v>
      </c>
      <c r="Q191" s="13" t="s">
        <v>275</v>
      </c>
    </row>
    <row r="192" s="1" customFormat="1" ht="24" customHeight="1" spans="1:17">
      <c r="A192" s="12">
        <v>189</v>
      </c>
      <c r="B192" s="13" t="s">
        <v>687</v>
      </c>
      <c r="C192" s="13" t="s">
        <v>144</v>
      </c>
      <c r="D192" s="19"/>
      <c r="E192" s="13" t="s">
        <v>294</v>
      </c>
      <c r="F192" s="13" t="s">
        <v>688</v>
      </c>
      <c r="G192" s="13" t="s">
        <v>689</v>
      </c>
      <c r="H192" s="13" t="s">
        <v>690</v>
      </c>
      <c r="I192" s="13" t="s">
        <v>274</v>
      </c>
      <c r="J192" s="13" t="s">
        <v>163</v>
      </c>
      <c r="K192" s="13" t="s">
        <v>94</v>
      </c>
      <c r="L192" s="23">
        <v>63.22</v>
      </c>
      <c r="M192" s="23">
        <v>29.1</v>
      </c>
      <c r="N192" s="24" t="s">
        <v>94</v>
      </c>
      <c r="O192" s="13" t="s">
        <v>94</v>
      </c>
      <c r="P192" s="13" t="s">
        <v>94</v>
      </c>
      <c r="Q192" s="13" t="s">
        <v>275</v>
      </c>
    </row>
    <row r="193" s="1" customFormat="1" ht="24" customHeight="1" spans="1:17">
      <c r="A193" s="12">
        <v>190</v>
      </c>
      <c r="B193" s="13" t="s">
        <v>691</v>
      </c>
      <c r="C193" s="13" t="s">
        <v>144</v>
      </c>
      <c r="D193" s="19"/>
      <c r="E193" s="13" t="s">
        <v>294</v>
      </c>
      <c r="F193" s="13" t="s">
        <v>692</v>
      </c>
      <c r="G193" s="13" t="s">
        <v>689</v>
      </c>
      <c r="H193" s="13" t="s">
        <v>690</v>
      </c>
      <c r="I193" s="13" t="s">
        <v>274</v>
      </c>
      <c r="J193" s="13" t="s">
        <v>163</v>
      </c>
      <c r="K193" s="13" t="s">
        <v>94</v>
      </c>
      <c r="L193" s="23">
        <v>76.25</v>
      </c>
      <c r="M193" s="23">
        <v>35.1</v>
      </c>
      <c r="N193" s="24" t="s">
        <v>94</v>
      </c>
      <c r="O193" s="13" t="s">
        <v>94</v>
      </c>
      <c r="P193" s="13" t="s">
        <v>94</v>
      </c>
      <c r="Q193" s="13" t="s">
        <v>275</v>
      </c>
    </row>
    <row r="194" s="1" customFormat="1" ht="24" customHeight="1" spans="1:17">
      <c r="A194" s="12">
        <v>191</v>
      </c>
      <c r="B194" s="13" t="s">
        <v>693</v>
      </c>
      <c r="C194" s="13" t="s">
        <v>144</v>
      </c>
      <c r="D194" s="19"/>
      <c r="E194" s="13" t="s">
        <v>294</v>
      </c>
      <c r="F194" s="13" t="s">
        <v>694</v>
      </c>
      <c r="G194" s="13" t="s">
        <v>689</v>
      </c>
      <c r="H194" s="13" t="s">
        <v>690</v>
      </c>
      <c r="I194" s="13" t="s">
        <v>274</v>
      </c>
      <c r="J194" s="13" t="s">
        <v>163</v>
      </c>
      <c r="K194" s="13" t="s">
        <v>94</v>
      </c>
      <c r="L194" s="23">
        <v>121.02</v>
      </c>
      <c r="M194" s="23">
        <v>55.7</v>
      </c>
      <c r="N194" s="24" t="s">
        <v>94</v>
      </c>
      <c r="O194" s="13" t="s">
        <v>94</v>
      </c>
      <c r="P194" s="13" t="s">
        <v>94</v>
      </c>
      <c r="Q194" s="13" t="s">
        <v>275</v>
      </c>
    </row>
    <row r="195" s="1" customFormat="1" ht="24" customHeight="1" spans="1:17">
      <c r="A195" s="12">
        <v>192</v>
      </c>
      <c r="B195" s="13" t="s">
        <v>695</v>
      </c>
      <c r="C195" s="13" t="s">
        <v>144</v>
      </c>
      <c r="D195" s="19"/>
      <c r="E195" s="13" t="s">
        <v>294</v>
      </c>
      <c r="F195" s="13" t="s">
        <v>696</v>
      </c>
      <c r="G195" s="13" t="s">
        <v>689</v>
      </c>
      <c r="H195" s="13" t="s">
        <v>690</v>
      </c>
      <c r="I195" s="13" t="s">
        <v>274</v>
      </c>
      <c r="J195" s="13" t="s">
        <v>163</v>
      </c>
      <c r="K195" s="13" t="s">
        <v>94</v>
      </c>
      <c r="L195" s="23">
        <v>114.5</v>
      </c>
      <c r="M195" s="23">
        <v>52.7</v>
      </c>
      <c r="N195" s="24" t="s">
        <v>94</v>
      </c>
      <c r="O195" s="13" t="s">
        <v>94</v>
      </c>
      <c r="P195" s="13" t="s">
        <v>94</v>
      </c>
      <c r="Q195" s="13" t="s">
        <v>275</v>
      </c>
    </row>
    <row r="196" s="1" customFormat="1" ht="24" customHeight="1" spans="1:17">
      <c r="A196" s="12">
        <v>193</v>
      </c>
      <c r="B196" s="13" t="s">
        <v>697</v>
      </c>
      <c r="C196" s="13" t="s">
        <v>144</v>
      </c>
      <c r="D196" s="19"/>
      <c r="E196" s="13" t="s">
        <v>294</v>
      </c>
      <c r="F196" s="13" t="s">
        <v>698</v>
      </c>
      <c r="G196" s="13" t="s">
        <v>689</v>
      </c>
      <c r="H196" s="13" t="s">
        <v>690</v>
      </c>
      <c r="I196" s="13" t="s">
        <v>274</v>
      </c>
      <c r="J196" s="13" t="s">
        <v>163</v>
      </c>
      <c r="K196" s="13" t="s">
        <v>94</v>
      </c>
      <c r="L196" s="23">
        <v>195.32</v>
      </c>
      <c r="M196" s="23">
        <v>89.9</v>
      </c>
      <c r="N196" s="24" t="s">
        <v>94</v>
      </c>
      <c r="O196" s="13" t="s">
        <v>94</v>
      </c>
      <c r="P196" s="13" t="s">
        <v>94</v>
      </c>
      <c r="Q196" s="13" t="s">
        <v>275</v>
      </c>
    </row>
    <row r="197" s="1" customFormat="1" ht="24" customHeight="1" spans="1:17">
      <c r="A197" s="12">
        <v>194</v>
      </c>
      <c r="B197" s="13" t="s">
        <v>699</v>
      </c>
      <c r="C197" s="13" t="s">
        <v>144</v>
      </c>
      <c r="D197" s="19"/>
      <c r="E197" s="13" t="s">
        <v>294</v>
      </c>
      <c r="F197" s="13" t="s">
        <v>700</v>
      </c>
      <c r="G197" s="13" t="s">
        <v>689</v>
      </c>
      <c r="H197" s="13" t="s">
        <v>690</v>
      </c>
      <c r="I197" s="13" t="s">
        <v>274</v>
      </c>
      <c r="J197" s="13" t="s">
        <v>163</v>
      </c>
      <c r="K197" s="13" t="s">
        <v>94</v>
      </c>
      <c r="L197" s="23">
        <v>185.76</v>
      </c>
      <c r="M197" s="23">
        <v>85.5</v>
      </c>
      <c r="N197" s="24" t="s">
        <v>94</v>
      </c>
      <c r="O197" s="13" t="s">
        <v>94</v>
      </c>
      <c r="P197" s="13" t="s">
        <v>94</v>
      </c>
      <c r="Q197" s="13" t="s">
        <v>275</v>
      </c>
    </row>
    <row r="198" s="1" customFormat="1" ht="24" customHeight="1" spans="1:17">
      <c r="A198" s="12">
        <v>195</v>
      </c>
      <c r="B198" s="13" t="s">
        <v>701</v>
      </c>
      <c r="C198" s="13" t="s">
        <v>144</v>
      </c>
      <c r="D198" s="19"/>
      <c r="E198" s="13" t="s">
        <v>294</v>
      </c>
      <c r="F198" s="13" t="s">
        <v>702</v>
      </c>
      <c r="G198" s="13" t="s">
        <v>689</v>
      </c>
      <c r="H198" s="13" t="s">
        <v>690</v>
      </c>
      <c r="I198" s="13" t="s">
        <v>274</v>
      </c>
      <c r="J198" s="13" t="s">
        <v>163</v>
      </c>
      <c r="K198" s="13" t="s">
        <v>94</v>
      </c>
      <c r="L198" s="23">
        <v>142.09</v>
      </c>
      <c r="M198" s="23">
        <v>65.4</v>
      </c>
      <c r="N198" s="24" t="s">
        <v>94</v>
      </c>
      <c r="O198" s="13" t="s">
        <v>94</v>
      </c>
      <c r="P198" s="13" t="s">
        <v>94</v>
      </c>
      <c r="Q198" s="13" t="s">
        <v>275</v>
      </c>
    </row>
    <row r="199" s="1" customFormat="1" ht="24" customHeight="1" spans="1:17">
      <c r="A199" s="12">
        <v>196</v>
      </c>
      <c r="B199" s="13" t="s">
        <v>703</v>
      </c>
      <c r="C199" s="13" t="s">
        <v>144</v>
      </c>
      <c r="D199" s="19"/>
      <c r="E199" s="13" t="s">
        <v>294</v>
      </c>
      <c r="F199" s="13" t="s">
        <v>704</v>
      </c>
      <c r="G199" s="13" t="s">
        <v>689</v>
      </c>
      <c r="H199" s="13" t="s">
        <v>690</v>
      </c>
      <c r="I199" s="13" t="s">
        <v>274</v>
      </c>
      <c r="J199" s="13" t="s">
        <v>163</v>
      </c>
      <c r="K199" s="13" t="s">
        <v>94</v>
      </c>
      <c r="L199" s="23">
        <v>169.68</v>
      </c>
      <c r="M199" s="23">
        <v>78.1</v>
      </c>
      <c r="N199" s="24" t="s">
        <v>94</v>
      </c>
      <c r="O199" s="13" t="s">
        <v>94</v>
      </c>
      <c r="P199" s="13" t="s">
        <v>94</v>
      </c>
      <c r="Q199" s="13" t="s">
        <v>275</v>
      </c>
    </row>
    <row r="200" s="1" customFormat="1" ht="24" customHeight="1" spans="1:17">
      <c r="A200" s="12">
        <v>197</v>
      </c>
      <c r="B200" s="13" t="s">
        <v>705</v>
      </c>
      <c r="C200" s="13" t="s">
        <v>144</v>
      </c>
      <c r="D200" s="19"/>
      <c r="E200" s="13" t="s">
        <v>294</v>
      </c>
      <c r="F200" s="13" t="s">
        <v>706</v>
      </c>
      <c r="G200" s="13" t="s">
        <v>689</v>
      </c>
      <c r="H200" s="13" t="s">
        <v>690</v>
      </c>
      <c r="I200" s="13" t="s">
        <v>274</v>
      </c>
      <c r="J200" s="13" t="s">
        <v>163</v>
      </c>
      <c r="K200" s="13" t="s">
        <v>94</v>
      </c>
      <c r="L200" s="23">
        <v>162.73</v>
      </c>
      <c r="M200" s="23">
        <v>74.9</v>
      </c>
      <c r="N200" s="24" t="s">
        <v>94</v>
      </c>
      <c r="O200" s="13" t="s">
        <v>94</v>
      </c>
      <c r="P200" s="13" t="s">
        <v>94</v>
      </c>
      <c r="Q200" s="13" t="s">
        <v>275</v>
      </c>
    </row>
    <row r="201" s="1" customFormat="1" ht="24" customHeight="1" spans="1:17">
      <c r="A201" s="12">
        <v>198</v>
      </c>
      <c r="B201" s="13" t="s">
        <v>707</v>
      </c>
      <c r="C201" s="13" t="s">
        <v>144</v>
      </c>
      <c r="D201" s="19"/>
      <c r="E201" s="13" t="s">
        <v>294</v>
      </c>
      <c r="F201" s="13" t="s">
        <v>708</v>
      </c>
      <c r="G201" s="13" t="s">
        <v>689</v>
      </c>
      <c r="H201" s="13" t="s">
        <v>690</v>
      </c>
      <c r="I201" s="13" t="s">
        <v>274</v>
      </c>
      <c r="J201" s="13" t="s">
        <v>163</v>
      </c>
      <c r="K201" s="13" t="s">
        <v>94</v>
      </c>
      <c r="L201" s="23">
        <v>169.03</v>
      </c>
      <c r="M201" s="23">
        <v>77.8</v>
      </c>
      <c r="N201" s="24" t="s">
        <v>94</v>
      </c>
      <c r="O201" s="13" t="s">
        <v>94</v>
      </c>
      <c r="P201" s="13" t="s">
        <v>94</v>
      </c>
      <c r="Q201" s="13" t="s">
        <v>275</v>
      </c>
    </row>
    <row r="202" s="1" customFormat="1" ht="24" customHeight="1" spans="1:17">
      <c r="A202" s="12">
        <v>199</v>
      </c>
      <c r="B202" s="13" t="s">
        <v>709</v>
      </c>
      <c r="C202" s="13" t="s">
        <v>144</v>
      </c>
      <c r="D202" s="19"/>
      <c r="E202" s="13" t="s">
        <v>294</v>
      </c>
      <c r="F202" s="13" t="s">
        <v>710</v>
      </c>
      <c r="G202" s="13" t="s">
        <v>689</v>
      </c>
      <c r="H202" s="13" t="s">
        <v>690</v>
      </c>
      <c r="I202" s="13" t="s">
        <v>274</v>
      </c>
      <c r="J202" s="13" t="s">
        <v>163</v>
      </c>
      <c r="K202" s="13" t="s">
        <v>94</v>
      </c>
      <c r="L202" s="23">
        <v>75.6</v>
      </c>
      <c r="M202" s="23">
        <v>34.8</v>
      </c>
      <c r="N202" s="24" t="s">
        <v>94</v>
      </c>
      <c r="O202" s="13" t="s">
        <v>94</v>
      </c>
      <c r="P202" s="13" t="s">
        <v>94</v>
      </c>
      <c r="Q202" s="13" t="s">
        <v>275</v>
      </c>
    </row>
    <row r="203" s="1" customFormat="1" ht="24" customHeight="1" spans="1:17">
      <c r="A203" s="12">
        <v>200</v>
      </c>
      <c r="B203" s="13" t="s">
        <v>711</v>
      </c>
      <c r="C203" s="13" t="s">
        <v>144</v>
      </c>
      <c r="D203" s="19"/>
      <c r="E203" s="13" t="s">
        <v>294</v>
      </c>
      <c r="F203" s="13" t="s">
        <v>712</v>
      </c>
      <c r="G203" s="13" t="s">
        <v>689</v>
      </c>
      <c r="H203" s="13" t="s">
        <v>690</v>
      </c>
      <c r="I203" s="13" t="s">
        <v>274</v>
      </c>
      <c r="J203" s="13" t="s">
        <v>163</v>
      </c>
      <c r="K203" s="13" t="s">
        <v>94</v>
      </c>
      <c r="L203" s="23">
        <v>92.34</v>
      </c>
      <c r="M203" s="23">
        <v>42.5</v>
      </c>
      <c r="N203" s="24" t="s">
        <v>94</v>
      </c>
      <c r="O203" s="13" t="s">
        <v>94</v>
      </c>
      <c r="P203" s="13" t="s">
        <v>94</v>
      </c>
      <c r="Q203" s="13" t="s">
        <v>275</v>
      </c>
    </row>
    <row r="204" s="1" customFormat="1" ht="24" customHeight="1" spans="1:17">
      <c r="A204" s="12">
        <v>201</v>
      </c>
      <c r="B204" s="13" t="s">
        <v>713</v>
      </c>
      <c r="C204" s="13" t="s">
        <v>144</v>
      </c>
      <c r="D204" s="19"/>
      <c r="E204" s="13" t="s">
        <v>294</v>
      </c>
      <c r="F204" s="13" t="s">
        <v>714</v>
      </c>
      <c r="G204" s="13" t="s">
        <v>689</v>
      </c>
      <c r="H204" s="13" t="s">
        <v>690</v>
      </c>
      <c r="I204" s="13" t="s">
        <v>274</v>
      </c>
      <c r="J204" s="13" t="s">
        <v>163</v>
      </c>
      <c r="K204" s="13" t="s">
        <v>94</v>
      </c>
      <c r="L204" s="23">
        <v>102.94</v>
      </c>
      <c r="M204" s="23">
        <v>47.38</v>
      </c>
      <c r="N204" s="24" t="s">
        <v>94</v>
      </c>
      <c r="O204" s="13" t="s">
        <v>94</v>
      </c>
      <c r="P204" s="13" t="s">
        <v>94</v>
      </c>
      <c r="Q204" s="13" t="s">
        <v>275</v>
      </c>
    </row>
    <row r="205" s="1" customFormat="1" ht="24" customHeight="1" spans="1:17">
      <c r="A205" s="12">
        <v>202</v>
      </c>
      <c r="B205" s="13" t="s">
        <v>715</v>
      </c>
      <c r="C205" s="13" t="s">
        <v>144</v>
      </c>
      <c r="D205" s="19"/>
      <c r="E205" s="13" t="s">
        <v>294</v>
      </c>
      <c r="F205" s="13" t="s">
        <v>716</v>
      </c>
      <c r="G205" s="13" t="s">
        <v>689</v>
      </c>
      <c r="H205" s="13" t="s">
        <v>690</v>
      </c>
      <c r="I205" s="13" t="s">
        <v>274</v>
      </c>
      <c r="J205" s="13" t="s">
        <v>163</v>
      </c>
      <c r="K205" s="13" t="s">
        <v>94</v>
      </c>
      <c r="L205" s="23">
        <v>87.56</v>
      </c>
      <c r="M205" s="23">
        <v>40.3</v>
      </c>
      <c r="N205" s="24" t="s">
        <v>94</v>
      </c>
      <c r="O205" s="13" t="s">
        <v>94</v>
      </c>
      <c r="P205" s="13" t="s">
        <v>94</v>
      </c>
      <c r="Q205" s="13" t="s">
        <v>275</v>
      </c>
    </row>
    <row r="206" s="1" customFormat="1" ht="24" customHeight="1" spans="1:17">
      <c r="A206" s="12">
        <v>203</v>
      </c>
      <c r="B206" s="13" t="s">
        <v>717</v>
      </c>
      <c r="C206" s="13" t="s">
        <v>144</v>
      </c>
      <c r="D206" s="19"/>
      <c r="E206" s="13" t="s">
        <v>294</v>
      </c>
      <c r="F206" s="13" t="s">
        <v>718</v>
      </c>
      <c r="G206" s="13" t="s">
        <v>689</v>
      </c>
      <c r="H206" s="13" t="s">
        <v>690</v>
      </c>
      <c r="I206" s="13" t="s">
        <v>274</v>
      </c>
      <c r="J206" s="13" t="s">
        <v>163</v>
      </c>
      <c r="K206" s="13" t="s">
        <v>94</v>
      </c>
      <c r="L206" s="23">
        <v>60.83</v>
      </c>
      <c r="M206" s="23">
        <v>28</v>
      </c>
      <c r="N206" s="24" t="s">
        <v>94</v>
      </c>
      <c r="O206" s="13" t="s">
        <v>94</v>
      </c>
      <c r="P206" s="13" t="s">
        <v>94</v>
      </c>
      <c r="Q206" s="13" t="s">
        <v>275</v>
      </c>
    </row>
    <row r="207" s="1" customFormat="1" ht="24" customHeight="1" spans="1:17">
      <c r="A207" s="12">
        <v>204</v>
      </c>
      <c r="B207" s="13" t="s">
        <v>719</v>
      </c>
      <c r="C207" s="13" t="s">
        <v>144</v>
      </c>
      <c r="D207" s="19"/>
      <c r="E207" s="13" t="s">
        <v>294</v>
      </c>
      <c r="F207" s="13" t="s">
        <v>720</v>
      </c>
      <c r="G207" s="13" t="s">
        <v>689</v>
      </c>
      <c r="H207" s="13" t="s">
        <v>690</v>
      </c>
      <c r="I207" s="13" t="s">
        <v>274</v>
      </c>
      <c r="J207" s="13" t="s">
        <v>163</v>
      </c>
      <c r="K207" s="13" t="s">
        <v>94</v>
      </c>
      <c r="L207" s="23">
        <v>18.24</v>
      </c>
      <c r="M207" s="23">
        <v>8.4</v>
      </c>
      <c r="N207" s="24" t="s">
        <v>94</v>
      </c>
      <c r="O207" s="13" t="s">
        <v>94</v>
      </c>
      <c r="P207" s="13" t="s">
        <v>94</v>
      </c>
      <c r="Q207" s="13" t="s">
        <v>275</v>
      </c>
    </row>
    <row r="208" s="1" customFormat="1" ht="24" customHeight="1" spans="1:17">
      <c r="A208" s="12">
        <v>205</v>
      </c>
      <c r="B208" s="13" t="s">
        <v>721</v>
      </c>
      <c r="C208" s="13" t="s">
        <v>144</v>
      </c>
      <c r="D208" s="19"/>
      <c r="E208" s="13" t="s">
        <v>294</v>
      </c>
      <c r="F208" s="13" t="s">
        <v>722</v>
      </c>
      <c r="G208" s="13" t="s">
        <v>689</v>
      </c>
      <c r="H208" s="13" t="s">
        <v>690</v>
      </c>
      <c r="I208" s="13" t="s">
        <v>274</v>
      </c>
      <c r="J208" s="13" t="s">
        <v>163</v>
      </c>
      <c r="K208" s="13" t="s">
        <v>94</v>
      </c>
      <c r="L208" s="23">
        <v>338.27</v>
      </c>
      <c r="M208" s="23">
        <v>155.7</v>
      </c>
      <c r="N208" s="24" t="s">
        <v>94</v>
      </c>
      <c r="O208" s="13" t="s">
        <v>94</v>
      </c>
      <c r="P208" s="13" t="s">
        <v>94</v>
      </c>
      <c r="Q208" s="13" t="s">
        <v>275</v>
      </c>
    </row>
    <row r="209" s="1" customFormat="1" ht="24" customHeight="1" spans="1:17">
      <c r="A209" s="12">
        <v>206</v>
      </c>
      <c r="B209" s="13" t="s">
        <v>723</v>
      </c>
      <c r="C209" s="13" t="s">
        <v>144</v>
      </c>
      <c r="D209" s="19"/>
      <c r="E209" s="13" t="s">
        <v>294</v>
      </c>
      <c r="F209" s="13" t="s">
        <v>724</v>
      </c>
      <c r="G209" s="13" t="s">
        <v>689</v>
      </c>
      <c r="H209" s="13" t="s">
        <v>690</v>
      </c>
      <c r="I209" s="13" t="s">
        <v>274</v>
      </c>
      <c r="J209" s="13" t="s">
        <v>163</v>
      </c>
      <c r="K209" s="13" t="s">
        <v>94</v>
      </c>
      <c r="L209" s="23">
        <v>18.46</v>
      </c>
      <c r="M209" s="23">
        <v>8.5</v>
      </c>
      <c r="N209" s="24" t="s">
        <v>94</v>
      </c>
      <c r="O209" s="13" t="s">
        <v>94</v>
      </c>
      <c r="P209" s="13" t="s">
        <v>94</v>
      </c>
      <c r="Q209" s="13" t="s">
        <v>275</v>
      </c>
    </row>
    <row r="210" s="1" customFormat="1" ht="24" customHeight="1" spans="1:17">
      <c r="A210" s="12">
        <v>207</v>
      </c>
      <c r="B210" s="13" t="s">
        <v>725</v>
      </c>
      <c r="C210" s="13" t="s">
        <v>144</v>
      </c>
      <c r="D210" s="19"/>
      <c r="E210" s="13" t="s">
        <v>294</v>
      </c>
      <c r="F210" s="13" t="s">
        <v>726</v>
      </c>
      <c r="G210" s="13" t="s">
        <v>689</v>
      </c>
      <c r="H210" s="13" t="s">
        <v>690</v>
      </c>
      <c r="I210" s="13" t="s">
        <v>274</v>
      </c>
      <c r="J210" s="13" t="s">
        <v>163</v>
      </c>
      <c r="K210" s="13" t="s">
        <v>94</v>
      </c>
      <c r="L210" s="23">
        <v>134.7</v>
      </c>
      <c r="M210" s="23">
        <v>62</v>
      </c>
      <c r="N210" s="24" t="s">
        <v>94</v>
      </c>
      <c r="O210" s="13" t="s">
        <v>94</v>
      </c>
      <c r="P210" s="13" t="s">
        <v>94</v>
      </c>
      <c r="Q210" s="13" t="s">
        <v>275</v>
      </c>
    </row>
    <row r="211" s="1" customFormat="1" ht="24" customHeight="1" spans="1:17">
      <c r="A211" s="12">
        <v>208</v>
      </c>
      <c r="B211" s="13" t="s">
        <v>727</v>
      </c>
      <c r="C211" s="13" t="s">
        <v>144</v>
      </c>
      <c r="D211" s="19"/>
      <c r="E211" s="13" t="s">
        <v>294</v>
      </c>
      <c r="F211" s="13" t="s">
        <v>728</v>
      </c>
      <c r="G211" s="13" t="s">
        <v>689</v>
      </c>
      <c r="H211" s="13" t="s">
        <v>690</v>
      </c>
      <c r="I211" s="13" t="s">
        <v>274</v>
      </c>
      <c r="J211" s="13" t="s">
        <v>163</v>
      </c>
      <c r="K211" s="13" t="s">
        <v>94</v>
      </c>
      <c r="L211" s="23">
        <v>122.1</v>
      </c>
      <c r="M211" s="23">
        <v>56.2</v>
      </c>
      <c r="N211" s="24" t="s">
        <v>94</v>
      </c>
      <c r="O211" s="13" t="s">
        <v>94</v>
      </c>
      <c r="P211" s="13" t="s">
        <v>94</v>
      </c>
      <c r="Q211" s="13" t="s">
        <v>275</v>
      </c>
    </row>
    <row r="212" s="1" customFormat="1" ht="24" customHeight="1" spans="1:17">
      <c r="A212" s="12">
        <v>209</v>
      </c>
      <c r="B212" s="13" t="s">
        <v>729</v>
      </c>
      <c r="C212" s="13" t="s">
        <v>144</v>
      </c>
      <c r="D212" s="19"/>
      <c r="E212" s="13" t="s">
        <v>617</v>
      </c>
      <c r="F212" s="13" t="s">
        <v>730</v>
      </c>
      <c r="G212" s="13" t="s">
        <v>689</v>
      </c>
      <c r="H212" s="13" t="s">
        <v>690</v>
      </c>
      <c r="I212" s="13" t="s">
        <v>274</v>
      </c>
      <c r="J212" s="13" t="s">
        <v>163</v>
      </c>
      <c r="K212" s="13" t="s">
        <v>94</v>
      </c>
      <c r="L212" s="23">
        <v>311.77</v>
      </c>
      <c r="M212" s="23">
        <v>143.5</v>
      </c>
      <c r="N212" s="24" t="s">
        <v>94</v>
      </c>
      <c r="O212" s="13" t="s">
        <v>94</v>
      </c>
      <c r="P212" s="13" t="s">
        <v>94</v>
      </c>
      <c r="Q212" s="13" t="s">
        <v>275</v>
      </c>
    </row>
    <row r="213" s="1" customFormat="1" ht="24" customHeight="1" spans="1:17">
      <c r="A213" s="12">
        <v>210</v>
      </c>
      <c r="B213" s="13" t="s">
        <v>731</v>
      </c>
      <c r="C213" s="13" t="s">
        <v>144</v>
      </c>
      <c r="D213" s="19"/>
      <c r="E213" s="13" t="s">
        <v>617</v>
      </c>
      <c r="F213" s="13" t="s">
        <v>732</v>
      </c>
      <c r="G213" s="13" t="s">
        <v>689</v>
      </c>
      <c r="H213" s="13" t="s">
        <v>690</v>
      </c>
      <c r="I213" s="13" t="s">
        <v>274</v>
      </c>
      <c r="J213" s="13" t="s">
        <v>163</v>
      </c>
      <c r="K213" s="13" t="s">
        <v>94</v>
      </c>
      <c r="L213" s="23">
        <v>298.73</v>
      </c>
      <c r="M213" s="23">
        <v>137.5</v>
      </c>
      <c r="N213" s="24" t="s">
        <v>94</v>
      </c>
      <c r="O213" s="13" t="s">
        <v>94</v>
      </c>
      <c r="P213" s="13" t="s">
        <v>94</v>
      </c>
      <c r="Q213" s="13" t="s">
        <v>275</v>
      </c>
    </row>
    <row r="214" s="1" customFormat="1" ht="24" customHeight="1" spans="1:17">
      <c r="A214" s="12">
        <v>211</v>
      </c>
      <c r="B214" s="13" t="s">
        <v>733</v>
      </c>
      <c r="C214" s="13" t="s">
        <v>144</v>
      </c>
      <c r="D214" s="19"/>
      <c r="E214" s="13" t="s">
        <v>617</v>
      </c>
      <c r="F214" s="13" t="s">
        <v>734</v>
      </c>
      <c r="G214" s="13" t="s">
        <v>689</v>
      </c>
      <c r="H214" s="13" t="s">
        <v>690</v>
      </c>
      <c r="I214" s="13" t="s">
        <v>274</v>
      </c>
      <c r="J214" s="13" t="s">
        <v>163</v>
      </c>
      <c r="K214" s="13" t="s">
        <v>94</v>
      </c>
      <c r="L214" s="23">
        <v>40.84</v>
      </c>
      <c r="M214" s="23">
        <v>18.8</v>
      </c>
      <c r="N214" s="24" t="s">
        <v>94</v>
      </c>
      <c r="O214" s="13" t="s">
        <v>94</v>
      </c>
      <c r="P214" s="13" t="s">
        <v>94</v>
      </c>
      <c r="Q214" s="13" t="s">
        <v>275</v>
      </c>
    </row>
    <row r="215" s="1" customFormat="1" ht="24" customHeight="1" spans="1:17">
      <c r="A215" s="12">
        <v>212</v>
      </c>
      <c r="B215" s="13" t="s">
        <v>735</v>
      </c>
      <c r="C215" s="13" t="s">
        <v>144</v>
      </c>
      <c r="D215" s="19"/>
      <c r="E215" s="13" t="s">
        <v>617</v>
      </c>
      <c r="F215" s="13" t="s">
        <v>736</v>
      </c>
      <c r="G215" s="13" t="s">
        <v>689</v>
      </c>
      <c r="H215" s="13" t="s">
        <v>690</v>
      </c>
      <c r="I215" s="13" t="s">
        <v>274</v>
      </c>
      <c r="J215" s="13" t="s">
        <v>163</v>
      </c>
      <c r="K215" s="13" t="s">
        <v>94</v>
      </c>
      <c r="L215" s="23">
        <v>167.73</v>
      </c>
      <c r="M215" s="23">
        <v>77.2</v>
      </c>
      <c r="N215" s="24" t="s">
        <v>94</v>
      </c>
      <c r="O215" s="13" t="s">
        <v>94</v>
      </c>
      <c r="P215" s="13" t="s">
        <v>94</v>
      </c>
      <c r="Q215" s="13" t="s">
        <v>275</v>
      </c>
    </row>
    <row r="216" s="1" customFormat="1" ht="24" customHeight="1" spans="1:17">
      <c r="A216" s="12">
        <v>213</v>
      </c>
      <c r="B216" s="13" t="s">
        <v>737</v>
      </c>
      <c r="C216" s="13" t="s">
        <v>144</v>
      </c>
      <c r="D216" s="19"/>
      <c r="E216" s="13" t="s">
        <v>617</v>
      </c>
      <c r="F216" s="13" t="s">
        <v>738</v>
      </c>
      <c r="G216" s="13" t="s">
        <v>689</v>
      </c>
      <c r="H216" s="13" t="s">
        <v>690</v>
      </c>
      <c r="I216" s="13" t="s">
        <v>274</v>
      </c>
      <c r="J216" s="13" t="s">
        <v>163</v>
      </c>
      <c r="K216" s="13" t="s">
        <v>94</v>
      </c>
      <c r="L216" s="23">
        <v>144.7</v>
      </c>
      <c r="M216" s="23">
        <v>66.6</v>
      </c>
      <c r="N216" s="24" t="s">
        <v>94</v>
      </c>
      <c r="O216" s="13" t="s">
        <v>94</v>
      </c>
      <c r="P216" s="13" t="s">
        <v>94</v>
      </c>
      <c r="Q216" s="13" t="s">
        <v>275</v>
      </c>
    </row>
    <row r="217" s="1" customFormat="1" ht="24" customHeight="1" spans="1:17">
      <c r="A217" s="12">
        <v>214</v>
      </c>
      <c r="B217" s="13" t="s">
        <v>739</v>
      </c>
      <c r="C217" s="13" t="s">
        <v>144</v>
      </c>
      <c r="D217" s="19"/>
      <c r="E217" s="13" t="s">
        <v>617</v>
      </c>
      <c r="F217" s="13" t="s">
        <v>740</v>
      </c>
      <c r="G217" s="13" t="s">
        <v>689</v>
      </c>
      <c r="H217" s="13" t="s">
        <v>690</v>
      </c>
      <c r="I217" s="13" t="s">
        <v>274</v>
      </c>
      <c r="J217" s="13" t="s">
        <v>163</v>
      </c>
      <c r="K217" s="13" t="s">
        <v>94</v>
      </c>
      <c r="L217" s="23">
        <v>39.1</v>
      </c>
      <c r="M217" s="23">
        <v>18</v>
      </c>
      <c r="N217" s="24" t="s">
        <v>94</v>
      </c>
      <c r="O217" s="13" t="s">
        <v>94</v>
      </c>
      <c r="P217" s="13" t="s">
        <v>94</v>
      </c>
      <c r="Q217" s="13" t="s">
        <v>275</v>
      </c>
    </row>
    <row r="218" s="1" customFormat="1" ht="24" customHeight="1" spans="1:17">
      <c r="A218" s="12">
        <v>215</v>
      </c>
      <c r="B218" s="13" t="s">
        <v>741</v>
      </c>
      <c r="C218" s="13" t="s">
        <v>144</v>
      </c>
      <c r="D218" s="19"/>
      <c r="E218" s="13" t="s">
        <v>617</v>
      </c>
      <c r="F218" s="13" t="s">
        <v>742</v>
      </c>
      <c r="G218" s="13" t="s">
        <v>689</v>
      </c>
      <c r="H218" s="13" t="s">
        <v>690</v>
      </c>
      <c r="I218" s="13" t="s">
        <v>274</v>
      </c>
      <c r="J218" s="13" t="s">
        <v>163</v>
      </c>
      <c r="K218" s="13" t="s">
        <v>94</v>
      </c>
      <c r="L218" s="23">
        <v>37.58</v>
      </c>
      <c r="M218" s="23">
        <v>17.3</v>
      </c>
      <c r="N218" s="24" t="s">
        <v>94</v>
      </c>
      <c r="O218" s="13" t="s">
        <v>94</v>
      </c>
      <c r="P218" s="13" t="s">
        <v>94</v>
      </c>
      <c r="Q218" s="13" t="s">
        <v>275</v>
      </c>
    </row>
    <row r="219" s="1" customFormat="1" ht="24" customHeight="1" spans="1:17">
      <c r="A219" s="12">
        <v>216</v>
      </c>
      <c r="B219" s="13" t="s">
        <v>743</v>
      </c>
      <c r="C219" s="13" t="s">
        <v>144</v>
      </c>
      <c r="D219" s="19"/>
      <c r="E219" s="13" t="s">
        <v>617</v>
      </c>
      <c r="F219" s="13" t="s">
        <v>744</v>
      </c>
      <c r="G219" s="13" t="s">
        <v>689</v>
      </c>
      <c r="H219" s="13" t="s">
        <v>690</v>
      </c>
      <c r="I219" s="13" t="s">
        <v>274</v>
      </c>
      <c r="J219" s="13" t="s">
        <v>163</v>
      </c>
      <c r="K219" s="13" t="s">
        <v>94</v>
      </c>
      <c r="L219" s="23">
        <v>22.16</v>
      </c>
      <c r="M219" s="23">
        <v>10.2</v>
      </c>
      <c r="N219" s="24" t="s">
        <v>94</v>
      </c>
      <c r="O219" s="13" t="s">
        <v>94</v>
      </c>
      <c r="P219" s="13" t="s">
        <v>94</v>
      </c>
      <c r="Q219" s="13" t="s">
        <v>275</v>
      </c>
    </row>
    <row r="220" s="1" customFormat="1" ht="24" customHeight="1" spans="1:17">
      <c r="A220" s="12">
        <v>217</v>
      </c>
      <c r="B220" s="13" t="s">
        <v>745</v>
      </c>
      <c r="C220" s="13" t="s">
        <v>144</v>
      </c>
      <c r="D220" s="19"/>
      <c r="E220" s="13" t="s">
        <v>617</v>
      </c>
      <c r="F220" s="13" t="s">
        <v>746</v>
      </c>
      <c r="G220" s="13" t="s">
        <v>689</v>
      </c>
      <c r="H220" s="13" t="s">
        <v>690</v>
      </c>
      <c r="I220" s="13" t="s">
        <v>274</v>
      </c>
      <c r="J220" s="13" t="s">
        <v>163</v>
      </c>
      <c r="K220" s="13" t="s">
        <v>94</v>
      </c>
      <c r="L220" s="23">
        <v>38.88</v>
      </c>
      <c r="M220" s="23">
        <v>17.9</v>
      </c>
      <c r="N220" s="24" t="s">
        <v>94</v>
      </c>
      <c r="O220" s="13" t="s">
        <v>94</v>
      </c>
      <c r="P220" s="13" t="s">
        <v>94</v>
      </c>
      <c r="Q220" s="13" t="s">
        <v>275</v>
      </c>
    </row>
    <row r="221" s="1" customFormat="1" ht="24" customHeight="1" spans="1:17">
      <c r="A221" s="12">
        <v>218</v>
      </c>
      <c r="B221" s="13" t="s">
        <v>747</v>
      </c>
      <c r="C221" s="13" t="s">
        <v>144</v>
      </c>
      <c r="D221" s="19"/>
      <c r="E221" s="13" t="s">
        <v>617</v>
      </c>
      <c r="F221" s="13" t="s">
        <v>748</v>
      </c>
      <c r="G221" s="13" t="s">
        <v>689</v>
      </c>
      <c r="H221" s="13" t="s">
        <v>690</v>
      </c>
      <c r="I221" s="13" t="s">
        <v>274</v>
      </c>
      <c r="J221" s="13" t="s">
        <v>163</v>
      </c>
      <c r="K221" s="13" t="s">
        <v>94</v>
      </c>
      <c r="L221" s="23">
        <v>65.82</v>
      </c>
      <c r="M221" s="23">
        <v>30.3</v>
      </c>
      <c r="N221" s="24" t="s">
        <v>94</v>
      </c>
      <c r="O221" s="13" t="s">
        <v>94</v>
      </c>
      <c r="P221" s="13" t="s">
        <v>94</v>
      </c>
      <c r="Q221" s="13" t="s">
        <v>275</v>
      </c>
    </row>
    <row r="222" s="1" customFormat="1" ht="24" customHeight="1" spans="1:17">
      <c r="A222" s="12">
        <v>219</v>
      </c>
      <c r="B222" s="13" t="s">
        <v>749</v>
      </c>
      <c r="C222" s="13" t="s">
        <v>144</v>
      </c>
      <c r="D222" s="19"/>
      <c r="E222" s="13" t="s">
        <v>617</v>
      </c>
      <c r="F222" s="13" t="s">
        <v>750</v>
      </c>
      <c r="G222" s="13" t="s">
        <v>689</v>
      </c>
      <c r="H222" s="13" t="s">
        <v>690</v>
      </c>
      <c r="I222" s="13" t="s">
        <v>274</v>
      </c>
      <c r="J222" s="13" t="s">
        <v>163</v>
      </c>
      <c r="K222" s="13" t="s">
        <v>94</v>
      </c>
      <c r="L222" s="23">
        <v>25.63</v>
      </c>
      <c r="M222" s="23">
        <v>11.8</v>
      </c>
      <c r="N222" s="24" t="s">
        <v>94</v>
      </c>
      <c r="O222" s="13" t="s">
        <v>94</v>
      </c>
      <c r="P222" s="13" t="s">
        <v>94</v>
      </c>
      <c r="Q222" s="13" t="s">
        <v>275</v>
      </c>
    </row>
    <row r="223" s="1" customFormat="1" ht="24" customHeight="1" spans="1:17">
      <c r="A223" s="12">
        <v>220</v>
      </c>
      <c r="B223" s="13" t="s">
        <v>751</v>
      </c>
      <c r="C223" s="13" t="s">
        <v>144</v>
      </c>
      <c r="D223" s="19"/>
      <c r="E223" s="13" t="s">
        <v>617</v>
      </c>
      <c r="F223" s="13" t="s">
        <v>752</v>
      </c>
      <c r="G223" s="13" t="s">
        <v>689</v>
      </c>
      <c r="H223" s="13" t="s">
        <v>690</v>
      </c>
      <c r="I223" s="13" t="s">
        <v>274</v>
      </c>
      <c r="J223" s="13" t="s">
        <v>163</v>
      </c>
      <c r="K223" s="13" t="s">
        <v>94</v>
      </c>
      <c r="L223" s="23">
        <v>25.41</v>
      </c>
      <c r="M223" s="23">
        <v>11.7</v>
      </c>
      <c r="N223" s="24" t="s">
        <v>94</v>
      </c>
      <c r="O223" s="13" t="s">
        <v>94</v>
      </c>
      <c r="P223" s="13" t="s">
        <v>94</v>
      </c>
      <c r="Q223" s="13" t="s">
        <v>275</v>
      </c>
    </row>
    <row r="224" s="1" customFormat="1" ht="24" customHeight="1" spans="1:17">
      <c r="A224" s="12">
        <v>221</v>
      </c>
      <c r="B224" s="13" t="s">
        <v>753</v>
      </c>
      <c r="C224" s="13" t="s">
        <v>144</v>
      </c>
      <c r="D224" s="19"/>
      <c r="E224" s="13" t="s">
        <v>617</v>
      </c>
      <c r="F224" s="13" t="s">
        <v>754</v>
      </c>
      <c r="G224" s="13" t="s">
        <v>689</v>
      </c>
      <c r="H224" s="13" t="s">
        <v>690</v>
      </c>
      <c r="I224" s="13" t="s">
        <v>274</v>
      </c>
      <c r="J224" s="13" t="s">
        <v>163</v>
      </c>
      <c r="K224" s="13" t="s">
        <v>94</v>
      </c>
      <c r="L224" s="23">
        <v>32.8</v>
      </c>
      <c r="M224" s="23">
        <v>15.1</v>
      </c>
      <c r="N224" s="24" t="s">
        <v>94</v>
      </c>
      <c r="O224" s="13" t="s">
        <v>94</v>
      </c>
      <c r="P224" s="13" t="s">
        <v>94</v>
      </c>
      <c r="Q224" s="13" t="s">
        <v>275</v>
      </c>
    </row>
    <row r="225" s="1" customFormat="1" ht="24" customHeight="1" spans="1:17">
      <c r="A225" s="12">
        <v>222</v>
      </c>
      <c r="B225" s="13" t="s">
        <v>755</v>
      </c>
      <c r="C225" s="13" t="s">
        <v>144</v>
      </c>
      <c r="D225" s="19"/>
      <c r="E225" s="13" t="s">
        <v>617</v>
      </c>
      <c r="F225" s="13" t="s">
        <v>756</v>
      </c>
      <c r="G225" s="13" t="s">
        <v>689</v>
      </c>
      <c r="H225" s="13" t="s">
        <v>690</v>
      </c>
      <c r="I225" s="13" t="s">
        <v>274</v>
      </c>
      <c r="J225" s="13" t="s">
        <v>163</v>
      </c>
      <c r="K225" s="13" t="s">
        <v>94</v>
      </c>
      <c r="L225" s="23">
        <v>59.52</v>
      </c>
      <c r="M225" s="23">
        <v>27.4</v>
      </c>
      <c r="N225" s="24" t="s">
        <v>94</v>
      </c>
      <c r="O225" s="13" t="s">
        <v>94</v>
      </c>
      <c r="P225" s="13" t="s">
        <v>94</v>
      </c>
      <c r="Q225" s="13" t="s">
        <v>275</v>
      </c>
    </row>
    <row r="226" s="1" customFormat="1" ht="24" customHeight="1" spans="1:17">
      <c r="A226" s="12">
        <v>223</v>
      </c>
      <c r="B226" s="13" t="s">
        <v>757</v>
      </c>
      <c r="C226" s="13" t="s">
        <v>144</v>
      </c>
      <c r="D226" s="19"/>
      <c r="E226" s="13" t="s">
        <v>617</v>
      </c>
      <c r="F226" s="13" t="s">
        <v>758</v>
      </c>
      <c r="G226" s="13" t="s">
        <v>82</v>
      </c>
      <c r="H226" s="13" t="s">
        <v>291</v>
      </c>
      <c r="I226" s="13" t="s">
        <v>274</v>
      </c>
      <c r="J226" s="13" t="s">
        <v>163</v>
      </c>
      <c r="K226" s="13" t="s">
        <v>94</v>
      </c>
      <c r="L226" s="23">
        <v>65.17</v>
      </c>
      <c r="M226" s="23">
        <v>30</v>
      </c>
      <c r="N226" s="24" t="s">
        <v>94</v>
      </c>
      <c r="O226" s="13" t="s">
        <v>94</v>
      </c>
      <c r="P226" s="13" t="s">
        <v>94</v>
      </c>
      <c r="Q226" s="13" t="s">
        <v>275</v>
      </c>
    </row>
    <row r="227" s="1" customFormat="1" ht="24" customHeight="1" spans="1:17">
      <c r="A227" s="12">
        <v>224</v>
      </c>
      <c r="B227" s="13" t="s">
        <v>759</v>
      </c>
      <c r="C227" s="13" t="s">
        <v>144</v>
      </c>
      <c r="D227" s="19"/>
      <c r="E227" s="13" t="s">
        <v>617</v>
      </c>
      <c r="F227" s="13" t="s">
        <v>760</v>
      </c>
      <c r="G227" s="13" t="s">
        <v>689</v>
      </c>
      <c r="H227" s="13" t="s">
        <v>690</v>
      </c>
      <c r="I227" s="13" t="s">
        <v>274</v>
      </c>
      <c r="J227" s="13" t="s">
        <v>163</v>
      </c>
      <c r="K227" s="13" t="s">
        <v>94</v>
      </c>
      <c r="L227" s="23">
        <v>61.26</v>
      </c>
      <c r="M227" s="23">
        <v>28.2</v>
      </c>
      <c r="N227" s="24" t="s">
        <v>94</v>
      </c>
      <c r="O227" s="13" t="s">
        <v>94</v>
      </c>
      <c r="P227" s="13" t="s">
        <v>94</v>
      </c>
      <c r="Q227" s="13" t="s">
        <v>275</v>
      </c>
    </row>
    <row r="228" s="1" customFormat="1" ht="24" customHeight="1" spans="1:17">
      <c r="A228" s="12">
        <v>225</v>
      </c>
      <c r="B228" s="13" t="s">
        <v>761</v>
      </c>
      <c r="C228" s="13" t="s">
        <v>144</v>
      </c>
      <c r="D228" s="19"/>
      <c r="E228" s="13" t="s">
        <v>656</v>
      </c>
      <c r="F228" s="13" t="s">
        <v>762</v>
      </c>
      <c r="G228" s="13" t="s">
        <v>689</v>
      </c>
      <c r="H228" s="13" t="s">
        <v>690</v>
      </c>
      <c r="I228" s="13" t="s">
        <v>274</v>
      </c>
      <c r="J228" s="13" t="s">
        <v>163</v>
      </c>
      <c r="K228" s="13" t="s">
        <v>94</v>
      </c>
      <c r="L228" s="23">
        <v>72.34</v>
      </c>
      <c r="M228" s="23">
        <v>33.3</v>
      </c>
      <c r="N228" s="24" t="s">
        <v>94</v>
      </c>
      <c r="O228" s="13" t="s">
        <v>94</v>
      </c>
      <c r="P228" s="13" t="s">
        <v>94</v>
      </c>
      <c r="Q228" s="13" t="s">
        <v>275</v>
      </c>
    </row>
    <row r="229" s="1" customFormat="1" ht="24" customHeight="1" spans="1:17">
      <c r="A229" s="12">
        <v>226</v>
      </c>
      <c r="B229" s="13" t="s">
        <v>763</v>
      </c>
      <c r="C229" s="13" t="s">
        <v>144</v>
      </c>
      <c r="D229" s="19"/>
      <c r="E229" s="13" t="s">
        <v>656</v>
      </c>
      <c r="F229" s="13" t="s">
        <v>764</v>
      </c>
      <c r="G229" s="13" t="s">
        <v>689</v>
      </c>
      <c r="H229" s="13" t="s">
        <v>690</v>
      </c>
      <c r="I229" s="13" t="s">
        <v>274</v>
      </c>
      <c r="J229" s="13" t="s">
        <v>163</v>
      </c>
      <c r="K229" s="13" t="s">
        <v>94</v>
      </c>
      <c r="L229" s="23">
        <v>83.2</v>
      </c>
      <c r="M229" s="23">
        <v>38.3</v>
      </c>
      <c r="N229" s="24" t="s">
        <v>94</v>
      </c>
      <c r="O229" s="13" t="s">
        <v>94</v>
      </c>
      <c r="P229" s="13" t="s">
        <v>94</v>
      </c>
      <c r="Q229" s="13" t="s">
        <v>275</v>
      </c>
    </row>
    <row r="230" s="1" customFormat="1" ht="24" customHeight="1" spans="1:17">
      <c r="A230" s="12">
        <v>227</v>
      </c>
      <c r="B230" s="13" t="s">
        <v>765</v>
      </c>
      <c r="C230" s="13" t="s">
        <v>144</v>
      </c>
      <c r="D230" s="19"/>
      <c r="E230" s="13" t="s">
        <v>656</v>
      </c>
      <c r="F230" s="13" t="s">
        <v>766</v>
      </c>
      <c r="G230" s="13" t="s">
        <v>689</v>
      </c>
      <c r="H230" s="13" t="s">
        <v>690</v>
      </c>
      <c r="I230" s="13" t="s">
        <v>274</v>
      </c>
      <c r="J230" s="13" t="s">
        <v>163</v>
      </c>
      <c r="K230" s="13" t="s">
        <v>94</v>
      </c>
      <c r="L230" s="23">
        <v>51.05</v>
      </c>
      <c r="M230" s="23">
        <v>23.5</v>
      </c>
      <c r="N230" s="24" t="s">
        <v>94</v>
      </c>
      <c r="O230" s="13" t="s">
        <v>94</v>
      </c>
      <c r="P230" s="13" t="s">
        <v>94</v>
      </c>
      <c r="Q230" s="13" t="s">
        <v>275</v>
      </c>
    </row>
    <row r="231" s="1" customFormat="1" ht="24" customHeight="1" spans="1:17">
      <c r="A231" s="12">
        <v>228</v>
      </c>
      <c r="B231" s="13" t="s">
        <v>767</v>
      </c>
      <c r="C231" s="13" t="s">
        <v>144</v>
      </c>
      <c r="D231" s="19"/>
      <c r="E231" s="13" t="s">
        <v>656</v>
      </c>
      <c r="F231" s="13" t="s">
        <v>768</v>
      </c>
      <c r="G231" s="13" t="s">
        <v>689</v>
      </c>
      <c r="H231" s="13" t="s">
        <v>690</v>
      </c>
      <c r="I231" s="13" t="s">
        <v>274</v>
      </c>
      <c r="J231" s="13" t="s">
        <v>163</v>
      </c>
      <c r="K231" s="13" t="s">
        <v>94</v>
      </c>
      <c r="L231" s="23">
        <v>89.95</v>
      </c>
      <c r="M231" s="23">
        <v>41.4</v>
      </c>
      <c r="N231" s="24" t="s">
        <v>94</v>
      </c>
      <c r="O231" s="13" t="s">
        <v>94</v>
      </c>
      <c r="P231" s="13" t="s">
        <v>94</v>
      </c>
      <c r="Q231" s="13" t="s">
        <v>275</v>
      </c>
    </row>
    <row r="232" s="1" customFormat="1" ht="24" customHeight="1" spans="1:17">
      <c r="A232" s="12">
        <v>229</v>
      </c>
      <c r="B232" s="13" t="s">
        <v>769</v>
      </c>
      <c r="C232" s="13" t="s">
        <v>144</v>
      </c>
      <c r="D232" s="19"/>
      <c r="E232" s="13" t="s">
        <v>656</v>
      </c>
      <c r="F232" s="13" t="s">
        <v>770</v>
      </c>
      <c r="G232" s="13" t="s">
        <v>689</v>
      </c>
      <c r="H232" s="13" t="s">
        <v>690</v>
      </c>
      <c r="I232" s="13" t="s">
        <v>274</v>
      </c>
      <c r="J232" s="13" t="s">
        <v>163</v>
      </c>
      <c r="K232" s="13" t="s">
        <v>94</v>
      </c>
      <c r="L232" s="23">
        <v>143.83</v>
      </c>
      <c r="M232" s="23">
        <v>66.2</v>
      </c>
      <c r="N232" s="24" t="s">
        <v>94</v>
      </c>
      <c r="O232" s="13" t="s">
        <v>94</v>
      </c>
      <c r="P232" s="13" t="s">
        <v>94</v>
      </c>
      <c r="Q232" s="13" t="s">
        <v>275</v>
      </c>
    </row>
    <row r="233" s="1" customFormat="1" ht="24" customHeight="1" spans="1:17">
      <c r="A233" s="12">
        <v>230</v>
      </c>
      <c r="B233" s="13" t="s">
        <v>771</v>
      </c>
      <c r="C233" s="13" t="s">
        <v>144</v>
      </c>
      <c r="D233" s="19"/>
      <c r="E233" s="13" t="s">
        <v>656</v>
      </c>
      <c r="F233" s="13" t="s">
        <v>772</v>
      </c>
      <c r="G233" s="13" t="s">
        <v>689</v>
      </c>
      <c r="H233" s="13" t="s">
        <v>690</v>
      </c>
      <c r="I233" s="13" t="s">
        <v>274</v>
      </c>
      <c r="J233" s="13" t="s">
        <v>163</v>
      </c>
      <c r="K233" s="13" t="s">
        <v>94</v>
      </c>
      <c r="L233" s="23">
        <v>166.64</v>
      </c>
      <c r="M233" s="23">
        <v>76.7</v>
      </c>
      <c r="N233" s="24" t="s">
        <v>94</v>
      </c>
      <c r="O233" s="13" t="s">
        <v>94</v>
      </c>
      <c r="P233" s="13" t="s">
        <v>94</v>
      </c>
      <c r="Q233" s="13" t="s">
        <v>275</v>
      </c>
    </row>
    <row r="234" s="1" customFormat="1" ht="24" customHeight="1" spans="1:17">
      <c r="A234" s="12">
        <v>231</v>
      </c>
      <c r="B234" s="13" t="s">
        <v>773</v>
      </c>
      <c r="C234" s="13" t="s">
        <v>144</v>
      </c>
      <c r="D234" s="19"/>
      <c r="E234" s="13" t="s">
        <v>656</v>
      </c>
      <c r="F234" s="13" t="s">
        <v>774</v>
      </c>
      <c r="G234" s="13" t="s">
        <v>689</v>
      </c>
      <c r="H234" s="13" t="s">
        <v>690</v>
      </c>
      <c r="I234" s="13" t="s">
        <v>274</v>
      </c>
      <c r="J234" s="13" t="s">
        <v>163</v>
      </c>
      <c r="K234" s="13" t="s">
        <v>94</v>
      </c>
      <c r="L234" s="23">
        <v>40.62</v>
      </c>
      <c r="M234" s="23">
        <v>18.7</v>
      </c>
      <c r="N234" s="24" t="s">
        <v>94</v>
      </c>
      <c r="O234" s="13" t="s">
        <v>94</v>
      </c>
      <c r="P234" s="13" t="s">
        <v>94</v>
      </c>
      <c r="Q234" s="13" t="s">
        <v>275</v>
      </c>
    </row>
    <row r="235" s="1" customFormat="1" ht="24" customHeight="1" spans="1:17">
      <c r="A235" s="12">
        <v>232</v>
      </c>
      <c r="B235" s="13" t="s">
        <v>775</v>
      </c>
      <c r="C235" s="13" t="s">
        <v>144</v>
      </c>
      <c r="D235" s="19"/>
      <c r="E235" s="13" t="s">
        <v>656</v>
      </c>
      <c r="F235" s="13" t="s">
        <v>776</v>
      </c>
      <c r="G235" s="13" t="s">
        <v>689</v>
      </c>
      <c r="H235" s="13" t="s">
        <v>690</v>
      </c>
      <c r="I235" s="13" t="s">
        <v>274</v>
      </c>
      <c r="J235" s="13" t="s">
        <v>163</v>
      </c>
      <c r="K235" s="13" t="s">
        <v>94</v>
      </c>
      <c r="L235" s="23">
        <v>52.35</v>
      </c>
      <c r="M235" s="23">
        <v>24.1</v>
      </c>
      <c r="N235" s="24" t="s">
        <v>94</v>
      </c>
      <c r="O235" s="13" t="s">
        <v>94</v>
      </c>
      <c r="P235" s="13" t="s">
        <v>94</v>
      </c>
      <c r="Q235" s="13" t="s">
        <v>275</v>
      </c>
    </row>
    <row r="236" s="1" customFormat="1" ht="24" customHeight="1" spans="1:17">
      <c r="A236" s="12">
        <v>233</v>
      </c>
      <c r="B236" s="13" t="s">
        <v>777</v>
      </c>
      <c r="C236" s="13" t="s">
        <v>144</v>
      </c>
      <c r="D236" s="19"/>
      <c r="E236" s="13" t="s">
        <v>656</v>
      </c>
      <c r="F236" s="13" t="s">
        <v>778</v>
      </c>
      <c r="G236" s="13" t="s">
        <v>689</v>
      </c>
      <c r="H236" s="13" t="s">
        <v>690</v>
      </c>
      <c r="I236" s="13" t="s">
        <v>274</v>
      </c>
      <c r="J236" s="13" t="s">
        <v>163</v>
      </c>
      <c r="K236" s="13" t="s">
        <v>94</v>
      </c>
      <c r="L236" s="23">
        <v>25.41</v>
      </c>
      <c r="M236" s="23">
        <v>11.7</v>
      </c>
      <c r="N236" s="24" t="s">
        <v>94</v>
      </c>
      <c r="O236" s="13" t="s">
        <v>94</v>
      </c>
      <c r="P236" s="13" t="s">
        <v>94</v>
      </c>
      <c r="Q236" s="13" t="s">
        <v>275</v>
      </c>
    </row>
    <row r="237" s="1" customFormat="1" ht="24" customHeight="1" spans="1:17">
      <c r="A237" s="12">
        <v>234</v>
      </c>
      <c r="B237" s="13" t="s">
        <v>779</v>
      </c>
      <c r="C237" s="13" t="s">
        <v>144</v>
      </c>
      <c r="D237" s="19"/>
      <c r="E237" s="13" t="s">
        <v>656</v>
      </c>
      <c r="F237" s="13" t="s">
        <v>780</v>
      </c>
      <c r="G237" s="13" t="s">
        <v>689</v>
      </c>
      <c r="H237" s="13" t="s">
        <v>690</v>
      </c>
      <c r="I237" s="13" t="s">
        <v>274</v>
      </c>
      <c r="J237" s="13" t="s">
        <v>163</v>
      </c>
      <c r="K237" s="13" t="s">
        <v>94</v>
      </c>
      <c r="L237" s="23">
        <v>42.14</v>
      </c>
      <c r="M237" s="23">
        <v>19.4</v>
      </c>
      <c r="N237" s="24" t="s">
        <v>94</v>
      </c>
      <c r="O237" s="13" t="s">
        <v>94</v>
      </c>
      <c r="P237" s="13" t="s">
        <v>94</v>
      </c>
      <c r="Q237" s="13" t="s">
        <v>275</v>
      </c>
    </row>
    <row r="238" s="1" customFormat="1" ht="24" customHeight="1" spans="1:17">
      <c r="A238" s="12">
        <v>235</v>
      </c>
      <c r="B238" s="13" t="s">
        <v>781</v>
      </c>
      <c r="C238" s="13" t="s">
        <v>144</v>
      </c>
      <c r="D238" s="19"/>
      <c r="E238" s="13" t="s">
        <v>656</v>
      </c>
      <c r="F238" s="13" t="s">
        <v>782</v>
      </c>
      <c r="G238" s="13" t="s">
        <v>689</v>
      </c>
      <c r="H238" s="13" t="s">
        <v>690</v>
      </c>
      <c r="I238" s="13" t="s">
        <v>274</v>
      </c>
      <c r="J238" s="13" t="s">
        <v>163</v>
      </c>
      <c r="K238" s="13" t="s">
        <v>94</v>
      </c>
      <c r="L238" s="23">
        <v>57.35</v>
      </c>
      <c r="M238" s="23">
        <v>26.4</v>
      </c>
      <c r="N238" s="24" t="s">
        <v>94</v>
      </c>
      <c r="O238" s="13" t="s">
        <v>94</v>
      </c>
      <c r="P238" s="13" t="s">
        <v>94</v>
      </c>
      <c r="Q238" s="13" t="s">
        <v>275</v>
      </c>
    </row>
    <row r="239" s="1" customFormat="1" ht="24" customHeight="1" spans="1:17">
      <c r="A239" s="12">
        <v>236</v>
      </c>
      <c r="B239" s="13" t="s">
        <v>783</v>
      </c>
      <c r="C239" s="13" t="s">
        <v>144</v>
      </c>
      <c r="D239" s="19"/>
      <c r="E239" s="13" t="s">
        <v>656</v>
      </c>
      <c r="F239" s="13" t="s">
        <v>784</v>
      </c>
      <c r="G239" s="13" t="s">
        <v>689</v>
      </c>
      <c r="H239" s="13" t="s">
        <v>690</v>
      </c>
      <c r="I239" s="13" t="s">
        <v>274</v>
      </c>
      <c r="J239" s="13" t="s">
        <v>163</v>
      </c>
      <c r="K239" s="13" t="s">
        <v>94</v>
      </c>
      <c r="L239" s="23">
        <v>40.84</v>
      </c>
      <c r="M239" s="23">
        <v>18.8</v>
      </c>
      <c r="N239" s="24" t="s">
        <v>94</v>
      </c>
      <c r="O239" s="13" t="s">
        <v>94</v>
      </c>
      <c r="P239" s="13" t="s">
        <v>94</v>
      </c>
      <c r="Q239" s="13" t="s">
        <v>275</v>
      </c>
    </row>
    <row r="240" s="1" customFormat="1" ht="24" customHeight="1" spans="1:17">
      <c r="A240" s="12">
        <v>237</v>
      </c>
      <c r="B240" s="13" t="s">
        <v>785</v>
      </c>
      <c r="C240" s="13" t="s">
        <v>144</v>
      </c>
      <c r="D240" s="19"/>
      <c r="E240" s="13" t="s">
        <v>656</v>
      </c>
      <c r="F240" s="13" t="s">
        <v>786</v>
      </c>
      <c r="G240" s="13" t="s">
        <v>689</v>
      </c>
      <c r="H240" s="13" t="s">
        <v>690</v>
      </c>
      <c r="I240" s="13" t="s">
        <v>274</v>
      </c>
      <c r="J240" s="13" t="s">
        <v>163</v>
      </c>
      <c r="K240" s="13" t="s">
        <v>94</v>
      </c>
      <c r="L240" s="23">
        <v>20.63</v>
      </c>
      <c r="M240" s="23">
        <v>9.5</v>
      </c>
      <c r="N240" s="24" t="s">
        <v>94</v>
      </c>
      <c r="O240" s="13" t="s">
        <v>94</v>
      </c>
      <c r="P240" s="13" t="s">
        <v>94</v>
      </c>
      <c r="Q240" s="13" t="s">
        <v>275</v>
      </c>
    </row>
    <row r="241" s="1" customFormat="1" ht="24" customHeight="1" spans="1:17">
      <c r="A241" s="12">
        <v>238</v>
      </c>
      <c r="B241" s="13" t="s">
        <v>787</v>
      </c>
      <c r="C241" s="13" t="s">
        <v>144</v>
      </c>
      <c r="D241" s="19"/>
      <c r="E241" s="13" t="s">
        <v>656</v>
      </c>
      <c r="F241" s="13" t="s">
        <v>788</v>
      </c>
      <c r="G241" s="13" t="s">
        <v>689</v>
      </c>
      <c r="H241" s="13" t="s">
        <v>690</v>
      </c>
      <c r="I241" s="13" t="s">
        <v>274</v>
      </c>
      <c r="J241" s="13" t="s">
        <v>163</v>
      </c>
      <c r="K241" s="13" t="s">
        <v>94</v>
      </c>
      <c r="L241" s="23">
        <v>20.42</v>
      </c>
      <c r="M241" s="23">
        <v>9.4</v>
      </c>
      <c r="N241" s="24" t="s">
        <v>94</v>
      </c>
      <c r="O241" s="13" t="s">
        <v>94</v>
      </c>
      <c r="P241" s="13" t="s">
        <v>94</v>
      </c>
      <c r="Q241" s="13" t="s">
        <v>275</v>
      </c>
    </row>
    <row r="242" s="1" customFormat="1" ht="24" customHeight="1" spans="1:17">
      <c r="A242" s="12">
        <v>239</v>
      </c>
      <c r="B242" s="13" t="s">
        <v>789</v>
      </c>
      <c r="C242" s="13" t="s">
        <v>144</v>
      </c>
      <c r="D242" s="19"/>
      <c r="E242" s="13" t="s">
        <v>656</v>
      </c>
      <c r="F242" s="13" t="s">
        <v>790</v>
      </c>
      <c r="G242" s="13" t="s">
        <v>689</v>
      </c>
      <c r="H242" s="13" t="s">
        <v>690</v>
      </c>
      <c r="I242" s="13" t="s">
        <v>274</v>
      </c>
      <c r="J242" s="13" t="s">
        <v>163</v>
      </c>
      <c r="K242" s="13" t="s">
        <v>94</v>
      </c>
      <c r="L242" s="23">
        <v>51.27</v>
      </c>
      <c r="M242" s="23">
        <v>23.6</v>
      </c>
      <c r="N242" s="24" t="s">
        <v>94</v>
      </c>
      <c r="O242" s="13" t="s">
        <v>94</v>
      </c>
      <c r="P242" s="13" t="s">
        <v>94</v>
      </c>
      <c r="Q242" s="13" t="s">
        <v>275</v>
      </c>
    </row>
    <row r="243" s="1" customFormat="1" ht="24" customHeight="1" spans="1:17">
      <c r="A243" s="12">
        <v>240</v>
      </c>
      <c r="B243" s="13" t="s">
        <v>791</v>
      </c>
      <c r="C243" s="13" t="s">
        <v>144</v>
      </c>
      <c r="D243" s="19"/>
      <c r="E243" s="13" t="s">
        <v>656</v>
      </c>
      <c r="F243" s="13" t="s">
        <v>792</v>
      </c>
      <c r="G243" s="13" t="s">
        <v>689</v>
      </c>
      <c r="H243" s="13" t="s">
        <v>690</v>
      </c>
      <c r="I243" s="13" t="s">
        <v>274</v>
      </c>
      <c r="J243" s="13" t="s">
        <v>163</v>
      </c>
      <c r="K243" s="13" t="s">
        <v>94</v>
      </c>
      <c r="L243" s="23">
        <v>35.41</v>
      </c>
      <c r="M243" s="23">
        <v>16.3</v>
      </c>
      <c r="N243" s="24" t="s">
        <v>94</v>
      </c>
      <c r="O243" s="13" t="s">
        <v>94</v>
      </c>
      <c r="P243" s="13" t="s">
        <v>94</v>
      </c>
      <c r="Q243" s="13" t="s">
        <v>275</v>
      </c>
    </row>
    <row r="244" s="1" customFormat="1" ht="24" customHeight="1" spans="1:17">
      <c r="A244" s="12">
        <v>241</v>
      </c>
      <c r="B244" s="13" t="s">
        <v>793</v>
      </c>
      <c r="C244" s="13" t="s">
        <v>144</v>
      </c>
      <c r="D244" s="19"/>
      <c r="E244" s="13" t="s">
        <v>656</v>
      </c>
      <c r="F244" s="13" t="s">
        <v>794</v>
      </c>
      <c r="G244" s="13" t="s">
        <v>689</v>
      </c>
      <c r="H244" s="13" t="s">
        <v>690</v>
      </c>
      <c r="I244" s="13" t="s">
        <v>274</v>
      </c>
      <c r="J244" s="13" t="s">
        <v>163</v>
      </c>
      <c r="K244" s="13" t="s">
        <v>94</v>
      </c>
      <c r="L244" s="23">
        <v>107.11</v>
      </c>
      <c r="M244" s="23">
        <v>49.3</v>
      </c>
      <c r="N244" s="24" t="s">
        <v>94</v>
      </c>
      <c r="O244" s="13" t="s">
        <v>94</v>
      </c>
      <c r="P244" s="13" t="s">
        <v>94</v>
      </c>
      <c r="Q244" s="13" t="s">
        <v>275</v>
      </c>
    </row>
    <row r="245" s="1" customFormat="1" ht="24" customHeight="1" spans="1:17">
      <c r="A245" s="12">
        <v>242</v>
      </c>
      <c r="B245" s="13" t="s">
        <v>795</v>
      </c>
      <c r="C245" s="13" t="s">
        <v>144</v>
      </c>
      <c r="D245" s="19"/>
      <c r="E245" s="13" t="s">
        <v>656</v>
      </c>
      <c r="F245" s="13" t="s">
        <v>796</v>
      </c>
      <c r="G245" s="13" t="s">
        <v>689</v>
      </c>
      <c r="H245" s="13" t="s">
        <v>690</v>
      </c>
      <c r="I245" s="13" t="s">
        <v>274</v>
      </c>
      <c r="J245" s="13" t="s">
        <v>163</v>
      </c>
      <c r="K245" s="13" t="s">
        <v>94</v>
      </c>
      <c r="L245" s="23">
        <v>31.06</v>
      </c>
      <c r="M245" s="23">
        <v>14.3</v>
      </c>
      <c r="N245" s="24" t="s">
        <v>94</v>
      </c>
      <c r="O245" s="13" t="s">
        <v>94</v>
      </c>
      <c r="P245" s="13" t="s">
        <v>94</v>
      </c>
      <c r="Q245" s="13" t="s">
        <v>275</v>
      </c>
    </row>
    <row r="246" s="1" customFormat="1" ht="24" customHeight="1" spans="1:17">
      <c r="A246" s="12">
        <v>243</v>
      </c>
      <c r="B246" s="13" t="s">
        <v>797</v>
      </c>
      <c r="C246" s="13" t="s">
        <v>144</v>
      </c>
      <c r="D246" s="19"/>
      <c r="E246" s="13" t="s">
        <v>656</v>
      </c>
      <c r="F246" s="13" t="s">
        <v>798</v>
      </c>
      <c r="G246" s="13" t="s">
        <v>689</v>
      </c>
      <c r="H246" s="13" t="s">
        <v>690</v>
      </c>
      <c r="I246" s="13" t="s">
        <v>274</v>
      </c>
      <c r="J246" s="13" t="s">
        <v>163</v>
      </c>
      <c r="K246" s="13" t="s">
        <v>94</v>
      </c>
      <c r="L246" s="23">
        <v>18.46</v>
      </c>
      <c r="M246" s="23">
        <v>8.5</v>
      </c>
      <c r="N246" s="24" t="s">
        <v>94</v>
      </c>
      <c r="O246" s="13" t="s">
        <v>94</v>
      </c>
      <c r="P246" s="13" t="s">
        <v>94</v>
      </c>
      <c r="Q246" s="13" t="s">
        <v>275</v>
      </c>
    </row>
    <row r="247" s="1" customFormat="1" ht="24" customHeight="1" spans="1:17">
      <c r="A247" s="12">
        <v>244</v>
      </c>
      <c r="B247" s="13" t="s">
        <v>799</v>
      </c>
      <c r="C247" s="13" t="s">
        <v>144</v>
      </c>
      <c r="D247" s="19"/>
      <c r="E247" s="13" t="s">
        <v>656</v>
      </c>
      <c r="F247" s="13" t="s">
        <v>800</v>
      </c>
      <c r="G247" s="13" t="s">
        <v>689</v>
      </c>
      <c r="H247" s="13" t="s">
        <v>690</v>
      </c>
      <c r="I247" s="13" t="s">
        <v>274</v>
      </c>
      <c r="J247" s="13" t="s">
        <v>163</v>
      </c>
      <c r="K247" s="13" t="s">
        <v>94</v>
      </c>
      <c r="L247" s="23">
        <v>102.55</v>
      </c>
      <c r="M247" s="23">
        <v>47.2</v>
      </c>
      <c r="N247" s="24" t="s">
        <v>94</v>
      </c>
      <c r="O247" s="13" t="s">
        <v>94</v>
      </c>
      <c r="P247" s="13" t="s">
        <v>94</v>
      </c>
      <c r="Q247" s="13" t="s">
        <v>275</v>
      </c>
    </row>
    <row r="248" s="1" customFormat="1" ht="24" customHeight="1" spans="1:17">
      <c r="A248" s="12">
        <v>245</v>
      </c>
      <c r="B248" s="13" t="s">
        <v>801</v>
      </c>
      <c r="C248" s="13" t="s">
        <v>144</v>
      </c>
      <c r="D248" s="19"/>
      <c r="E248" s="13" t="s">
        <v>802</v>
      </c>
      <c r="F248" s="13" t="s">
        <v>803</v>
      </c>
      <c r="G248" s="13" t="s">
        <v>689</v>
      </c>
      <c r="H248" s="13" t="s">
        <v>690</v>
      </c>
      <c r="I248" s="13" t="s">
        <v>274</v>
      </c>
      <c r="J248" s="13" t="s">
        <v>163</v>
      </c>
      <c r="K248" s="13" t="s">
        <v>94</v>
      </c>
      <c r="L248" s="23">
        <v>87.78</v>
      </c>
      <c r="M248" s="23">
        <v>40.4</v>
      </c>
      <c r="N248" s="24" t="s">
        <v>94</v>
      </c>
      <c r="O248" s="13" t="s">
        <v>94</v>
      </c>
      <c r="P248" s="13" t="s">
        <v>94</v>
      </c>
      <c r="Q248" s="13" t="s">
        <v>275</v>
      </c>
    </row>
    <row r="249" s="1" customFormat="1" ht="24" customHeight="1" spans="1:17">
      <c r="A249" s="12">
        <v>246</v>
      </c>
      <c r="B249" s="13" t="s">
        <v>804</v>
      </c>
      <c r="C249" s="13" t="s">
        <v>144</v>
      </c>
      <c r="D249" s="19"/>
      <c r="E249" s="13" t="s">
        <v>802</v>
      </c>
      <c r="F249" s="13" t="s">
        <v>805</v>
      </c>
      <c r="G249" s="13" t="s">
        <v>689</v>
      </c>
      <c r="H249" s="13" t="s">
        <v>690</v>
      </c>
      <c r="I249" s="13" t="s">
        <v>274</v>
      </c>
      <c r="J249" s="13" t="s">
        <v>163</v>
      </c>
      <c r="K249" s="13" t="s">
        <v>94</v>
      </c>
      <c r="L249" s="23">
        <v>332.41</v>
      </c>
      <c r="M249" s="23">
        <v>153</v>
      </c>
      <c r="N249" s="24" t="s">
        <v>94</v>
      </c>
      <c r="O249" s="13" t="s">
        <v>94</v>
      </c>
      <c r="P249" s="13" t="s">
        <v>94</v>
      </c>
      <c r="Q249" s="13" t="s">
        <v>275</v>
      </c>
    </row>
    <row r="250" s="1" customFormat="1" ht="24" customHeight="1" spans="1:17">
      <c r="A250" s="12">
        <v>247</v>
      </c>
      <c r="B250" s="13" t="s">
        <v>806</v>
      </c>
      <c r="C250" s="13" t="s">
        <v>144</v>
      </c>
      <c r="D250" s="19"/>
      <c r="E250" s="13" t="s">
        <v>802</v>
      </c>
      <c r="F250" s="13" t="s">
        <v>807</v>
      </c>
      <c r="G250" s="13" t="s">
        <v>689</v>
      </c>
      <c r="H250" s="13" t="s">
        <v>690</v>
      </c>
      <c r="I250" s="13" t="s">
        <v>274</v>
      </c>
      <c r="J250" s="13" t="s">
        <v>163</v>
      </c>
      <c r="K250" s="13" t="s">
        <v>94</v>
      </c>
      <c r="L250" s="23">
        <v>62.78</v>
      </c>
      <c r="M250" s="23">
        <v>28.9</v>
      </c>
      <c r="N250" s="24" t="s">
        <v>94</v>
      </c>
      <c r="O250" s="13" t="s">
        <v>94</v>
      </c>
      <c r="P250" s="13" t="s">
        <v>94</v>
      </c>
      <c r="Q250" s="13" t="s">
        <v>275</v>
      </c>
    </row>
    <row r="251" s="1" customFormat="1" ht="24" customHeight="1" spans="1:17">
      <c r="A251" s="12">
        <v>248</v>
      </c>
      <c r="B251" s="13" t="s">
        <v>808</v>
      </c>
      <c r="C251" s="13" t="s">
        <v>144</v>
      </c>
      <c r="D251" s="19"/>
      <c r="E251" s="13" t="s">
        <v>802</v>
      </c>
      <c r="F251" s="13" t="s">
        <v>809</v>
      </c>
      <c r="G251" s="13" t="s">
        <v>689</v>
      </c>
      <c r="H251" s="13" t="s">
        <v>690</v>
      </c>
      <c r="I251" s="13" t="s">
        <v>274</v>
      </c>
      <c r="J251" s="13" t="s">
        <v>163</v>
      </c>
      <c r="K251" s="13" t="s">
        <v>94</v>
      </c>
      <c r="L251" s="23">
        <v>96.03</v>
      </c>
      <c r="M251" s="23">
        <v>44.2</v>
      </c>
      <c r="N251" s="24" t="s">
        <v>94</v>
      </c>
      <c r="O251" s="13" t="s">
        <v>94</v>
      </c>
      <c r="P251" s="13" t="s">
        <v>94</v>
      </c>
      <c r="Q251" s="13" t="s">
        <v>275</v>
      </c>
    </row>
    <row r="252" s="1" customFormat="1" ht="24" customHeight="1" spans="1:17">
      <c r="A252" s="12">
        <v>249</v>
      </c>
      <c r="B252" s="13" t="s">
        <v>810</v>
      </c>
      <c r="C252" s="13" t="s">
        <v>144</v>
      </c>
      <c r="D252" s="19"/>
      <c r="E252" s="13" t="s">
        <v>802</v>
      </c>
      <c r="F252" s="13" t="s">
        <v>811</v>
      </c>
      <c r="G252" s="13" t="s">
        <v>689</v>
      </c>
      <c r="H252" s="13" t="s">
        <v>690</v>
      </c>
      <c r="I252" s="13" t="s">
        <v>274</v>
      </c>
      <c r="J252" s="13" t="s">
        <v>163</v>
      </c>
      <c r="K252" s="13" t="s">
        <v>94</v>
      </c>
      <c r="L252" s="23">
        <v>40.4</v>
      </c>
      <c r="M252" s="23">
        <v>18.6</v>
      </c>
      <c r="N252" s="24" t="s">
        <v>94</v>
      </c>
      <c r="O252" s="13" t="s">
        <v>94</v>
      </c>
      <c r="P252" s="13" t="s">
        <v>94</v>
      </c>
      <c r="Q252" s="13" t="s">
        <v>275</v>
      </c>
    </row>
    <row r="253" s="1" customFormat="1" ht="24" customHeight="1" spans="1:17">
      <c r="A253" s="12">
        <v>250</v>
      </c>
      <c r="B253" s="13" t="s">
        <v>812</v>
      </c>
      <c r="C253" s="13" t="s">
        <v>144</v>
      </c>
      <c r="D253" s="19"/>
      <c r="E253" s="13" t="s">
        <v>802</v>
      </c>
      <c r="F253" s="13" t="s">
        <v>813</v>
      </c>
      <c r="G253" s="13" t="s">
        <v>689</v>
      </c>
      <c r="H253" s="13" t="s">
        <v>690</v>
      </c>
      <c r="I253" s="13" t="s">
        <v>274</v>
      </c>
      <c r="J253" s="13" t="s">
        <v>163</v>
      </c>
      <c r="K253" s="13" t="s">
        <v>94</v>
      </c>
      <c r="L253" s="23">
        <v>107.98</v>
      </c>
      <c r="M253" s="23">
        <v>49.7</v>
      </c>
      <c r="N253" s="24" t="s">
        <v>94</v>
      </c>
      <c r="O253" s="13" t="s">
        <v>94</v>
      </c>
      <c r="P253" s="13" t="s">
        <v>94</v>
      </c>
      <c r="Q253" s="13" t="s">
        <v>275</v>
      </c>
    </row>
    <row r="254" s="1" customFormat="1" ht="24" customHeight="1" spans="1:17">
      <c r="A254" s="12">
        <v>251</v>
      </c>
      <c r="B254" s="13" t="s">
        <v>814</v>
      </c>
      <c r="C254" s="13" t="s">
        <v>144</v>
      </c>
      <c r="D254" s="19"/>
      <c r="E254" s="13" t="s">
        <v>802</v>
      </c>
      <c r="F254" s="13" t="s">
        <v>815</v>
      </c>
      <c r="G254" s="13" t="s">
        <v>689</v>
      </c>
      <c r="H254" s="13" t="s">
        <v>690</v>
      </c>
      <c r="I254" s="13" t="s">
        <v>274</v>
      </c>
      <c r="J254" s="13" t="s">
        <v>163</v>
      </c>
      <c r="K254" s="13" t="s">
        <v>94</v>
      </c>
      <c r="L254" s="23">
        <v>65.61</v>
      </c>
      <c r="M254" s="23">
        <v>30.2</v>
      </c>
      <c r="N254" s="24" t="s">
        <v>94</v>
      </c>
      <c r="O254" s="13" t="s">
        <v>94</v>
      </c>
      <c r="P254" s="13" t="s">
        <v>94</v>
      </c>
      <c r="Q254" s="13" t="s">
        <v>275</v>
      </c>
    </row>
    <row r="255" s="1" customFormat="1" ht="24" customHeight="1" spans="1:17">
      <c r="A255" s="12">
        <v>252</v>
      </c>
      <c r="B255" s="13" t="s">
        <v>816</v>
      </c>
      <c r="C255" s="13" t="s">
        <v>144</v>
      </c>
      <c r="D255" s="19"/>
      <c r="E255" s="13" t="s">
        <v>802</v>
      </c>
      <c r="F255" s="13" t="s">
        <v>817</v>
      </c>
      <c r="G255" s="13" t="s">
        <v>689</v>
      </c>
      <c r="H255" s="13" t="s">
        <v>690</v>
      </c>
      <c r="I255" s="13" t="s">
        <v>274</v>
      </c>
      <c r="J255" s="13" t="s">
        <v>163</v>
      </c>
      <c r="K255" s="13" t="s">
        <v>94</v>
      </c>
      <c r="L255" s="23">
        <v>71.26</v>
      </c>
      <c r="M255" s="23">
        <v>32.8</v>
      </c>
      <c r="N255" s="24" t="s">
        <v>94</v>
      </c>
      <c r="O255" s="13" t="s">
        <v>94</v>
      </c>
      <c r="P255" s="13" t="s">
        <v>94</v>
      </c>
      <c r="Q255" s="13" t="s">
        <v>275</v>
      </c>
    </row>
    <row r="256" s="1" customFormat="1" ht="24" customHeight="1" spans="1:17">
      <c r="A256" s="12">
        <v>253</v>
      </c>
      <c r="B256" s="13" t="s">
        <v>818</v>
      </c>
      <c r="C256" s="13" t="s">
        <v>144</v>
      </c>
      <c r="D256" s="19"/>
      <c r="E256" s="13" t="s">
        <v>802</v>
      </c>
      <c r="F256" s="13" t="s">
        <v>819</v>
      </c>
      <c r="G256" s="13" t="s">
        <v>689</v>
      </c>
      <c r="H256" s="13" t="s">
        <v>690</v>
      </c>
      <c r="I256" s="13" t="s">
        <v>274</v>
      </c>
      <c r="J256" s="13" t="s">
        <v>163</v>
      </c>
      <c r="K256" s="13" t="s">
        <v>94</v>
      </c>
      <c r="L256" s="23">
        <v>66.91</v>
      </c>
      <c r="M256" s="23">
        <v>30.8</v>
      </c>
      <c r="N256" s="24" t="s">
        <v>94</v>
      </c>
      <c r="O256" s="13" t="s">
        <v>94</v>
      </c>
      <c r="P256" s="13" t="s">
        <v>94</v>
      </c>
      <c r="Q256" s="13" t="s">
        <v>275</v>
      </c>
    </row>
    <row r="257" s="1" customFormat="1" ht="24" customHeight="1" spans="1:17">
      <c r="A257" s="12">
        <v>254</v>
      </c>
      <c r="B257" s="13" t="s">
        <v>820</v>
      </c>
      <c r="C257" s="13" t="s">
        <v>144</v>
      </c>
      <c r="D257" s="19"/>
      <c r="E257" s="13" t="s">
        <v>802</v>
      </c>
      <c r="F257" s="13" t="s">
        <v>821</v>
      </c>
      <c r="G257" s="13" t="s">
        <v>689</v>
      </c>
      <c r="H257" s="13" t="s">
        <v>690</v>
      </c>
      <c r="I257" s="13" t="s">
        <v>274</v>
      </c>
      <c r="J257" s="13" t="s">
        <v>163</v>
      </c>
      <c r="K257" s="13" t="s">
        <v>94</v>
      </c>
      <c r="L257" s="23">
        <v>42.14</v>
      </c>
      <c r="M257" s="23">
        <v>19.4</v>
      </c>
      <c r="N257" s="24" t="s">
        <v>94</v>
      </c>
      <c r="O257" s="13" t="s">
        <v>94</v>
      </c>
      <c r="P257" s="13" t="s">
        <v>94</v>
      </c>
      <c r="Q257" s="13" t="s">
        <v>275</v>
      </c>
    </row>
    <row r="258" s="1" customFormat="1" ht="24" customHeight="1" spans="1:17">
      <c r="A258" s="12">
        <v>255</v>
      </c>
      <c r="B258" s="13" t="s">
        <v>822</v>
      </c>
      <c r="C258" s="13" t="s">
        <v>144</v>
      </c>
      <c r="D258" s="19"/>
      <c r="E258" s="13" t="s">
        <v>802</v>
      </c>
      <c r="F258" s="13" t="s">
        <v>823</v>
      </c>
      <c r="G258" s="13" t="s">
        <v>689</v>
      </c>
      <c r="H258" s="13" t="s">
        <v>690</v>
      </c>
      <c r="I258" s="13" t="s">
        <v>274</v>
      </c>
      <c r="J258" s="13" t="s">
        <v>163</v>
      </c>
      <c r="K258" s="13" t="s">
        <v>94</v>
      </c>
      <c r="L258" s="23">
        <v>44.75</v>
      </c>
      <c r="M258" s="23">
        <v>20.6</v>
      </c>
      <c r="N258" s="24" t="s">
        <v>94</v>
      </c>
      <c r="O258" s="13" t="s">
        <v>94</v>
      </c>
      <c r="P258" s="13" t="s">
        <v>94</v>
      </c>
      <c r="Q258" s="13" t="s">
        <v>275</v>
      </c>
    </row>
    <row r="259" s="1" customFormat="1" ht="24" customHeight="1" spans="1:17">
      <c r="A259" s="12">
        <v>256</v>
      </c>
      <c r="B259" s="13" t="s">
        <v>824</v>
      </c>
      <c r="C259" s="13" t="s">
        <v>144</v>
      </c>
      <c r="D259" s="19"/>
      <c r="E259" s="13" t="s">
        <v>802</v>
      </c>
      <c r="F259" s="13" t="s">
        <v>825</v>
      </c>
      <c r="G259" s="13" t="s">
        <v>689</v>
      </c>
      <c r="H259" s="13" t="s">
        <v>690</v>
      </c>
      <c r="I259" s="13" t="s">
        <v>274</v>
      </c>
      <c r="J259" s="13" t="s">
        <v>163</v>
      </c>
      <c r="K259" s="13" t="s">
        <v>94</v>
      </c>
      <c r="L259" s="23">
        <v>130.36</v>
      </c>
      <c r="M259" s="23">
        <v>60</v>
      </c>
      <c r="N259" s="24" t="s">
        <v>94</v>
      </c>
      <c r="O259" s="13" t="s">
        <v>94</v>
      </c>
      <c r="P259" s="13" t="s">
        <v>94</v>
      </c>
      <c r="Q259" s="13" t="s">
        <v>275</v>
      </c>
    </row>
    <row r="260" s="1" customFormat="1" ht="24" customHeight="1" spans="1:17">
      <c r="A260" s="12">
        <v>257</v>
      </c>
      <c r="B260" s="13" t="s">
        <v>826</v>
      </c>
      <c r="C260" s="13" t="s">
        <v>144</v>
      </c>
      <c r="D260" s="19"/>
      <c r="E260" s="13" t="s">
        <v>802</v>
      </c>
      <c r="F260" s="13" t="s">
        <v>827</v>
      </c>
      <c r="G260" s="13" t="s">
        <v>689</v>
      </c>
      <c r="H260" s="13" t="s">
        <v>690</v>
      </c>
      <c r="I260" s="13" t="s">
        <v>274</v>
      </c>
      <c r="J260" s="13" t="s">
        <v>163</v>
      </c>
      <c r="K260" s="13" t="s">
        <v>94</v>
      </c>
      <c r="L260" s="23">
        <v>35.41</v>
      </c>
      <c r="M260" s="23">
        <v>16.3</v>
      </c>
      <c r="N260" s="24" t="s">
        <v>94</v>
      </c>
      <c r="O260" s="13" t="s">
        <v>94</v>
      </c>
      <c r="P260" s="13" t="s">
        <v>94</v>
      </c>
      <c r="Q260" s="13" t="s">
        <v>275</v>
      </c>
    </row>
    <row r="261" s="1" customFormat="1" ht="24" customHeight="1" spans="1:17">
      <c r="A261" s="12">
        <v>258</v>
      </c>
      <c r="B261" s="13" t="s">
        <v>828</v>
      </c>
      <c r="C261" s="13" t="s">
        <v>144</v>
      </c>
      <c r="D261" s="19"/>
      <c r="E261" s="13" t="s">
        <v>802</v>
      </c>
      <c r="F261" s="13" t="s">
        <v>829</v>
      </c>
      <c r="G261" s="13" t="s">
        <v>689</v>
      </c>
      <c r="H261" s="13" t="s">
        <v>690</v>
      </c>
      <c r="I261" s="13" t="s">
        <v>274</v>
      </c>
      <c r="J261" s="13" t="s">
        <v>163</v>
      </c>
      <c r="K261" s="13" t="s">
        <v>94</v>
      </c>
      <c r="L261" s="23">
        <v>113.85</v>
      </c>
      <c r="M261" s="23">
        <v>52.4</v>
      </c>
      <c r="N261" s="24" t="s">
        <v>94</v>
      </c>
      <c r="O261" s="13" t="s">
        <v>94</v>
      </c>
      <c r="P261" s="13" t="s">
        <v>94</v>
      </c>
      <c r="Q261" s="13" t="s">
        <v>275</v>
      </c>
    </row>
    <row r="262" s="1" customFormat="1" ht="24" customHeight="1" spans="1:17">
      <c r="A262" s="12">
        <v>259</v>
      </c>
      <c r="B262" s="13" t="s">
        <v>830</v>
      </c>
      <c r="C262" s="13" t="s">
        <v>144</v>
      </c>
      <c r="D262" s="19"/>
      <c r="E262" s="13" t="s">
        <v>831</v>
      </c>
      <c r="F262" s="13" t="s">
        <v>832</v>
      </c>
      <c r="G262" s="13" t="s">
        <v>689</v>
      </c>
      <c r="H262" s="13" t="s">
        <v>690</v>
      </c>
      <c r="I262" s="13" t="s">
        <v>274</v>
      </c>
      <c r="J262" s="13" t="s">
        <v>163</v>
      </c>
      <c r="K262" s="13" t="s">
        <v>94</v>
      </c>
      <c r="L262" s="23">
        <v>301.77</v>
      </c>
      <c r="M262" s="23">
        <v>138.9</v>
      </c>
      <c r="N262" s="24" t="s">
        <v>94</v>
      </c>
      <c r="O262" s="13" t="s">
        <v>94</v>
      </c>
      <c r="P262" s="13" t="s">
        <v>94</v>
      </c>
      <c r="Q262" s="13" t="s">
        <v>275</v>
      </c>
    </row>
    <row r="263" s="1" customFormat="1" ht="24" customHeight="1" spans="1:17">
      <c r="A263" s="12">
        <v>260</v>
      </c>
      <c r="B263" s="13" t="s">
        <v>833</v>
      </c>
      <c r="C263" s="13" t="s">
        <v>144</v>
      </c>
      <c r="D263" s="19"/>
      <c r="E263" s="13" t="s">
        <v>831</v>
      </c>
      <c r="F263" s="13" t="s">
        <v>834</v>
      </c>
      <c r="G263" s="13" t="s">
        <v>689</v>
      </c>
      <c r="H263" s="13" t="s">
        <v>690</v>
      </c>
      <c r="I263" s="13" t="s">
        <v>274</v>
      </c>
      <c r="J263" s="13" t="s">
        <v>163</v>
      </c>
      <c r="K263" s="13" t="s">
        <v>94</v>
      </c>
      <c r="L263" s="23">
        <v>137.75</v>
      </c>
      <c r="M263" s="23">
        <v>63.4</v>
      </c>
      <c r="N263" s="24" t="s">
        <v>94</v>
      </c>
      <c r="O263" s="13" t="s">
        <v>94</v>
      </c>
      <c r="P263" s="13" t="s">
        <v>94</v>
      </c>
      <c r="Q263" s="13" t="s">
        <v>275</v>
      </c>
    </row>
    <row r="264" s="1" customFormat="1" ht="24" customHeight="1" spans="1:17">
      <c r="A264" s="12">
        <v>261</v>
      </c>
      <c r="B264" s="13" t="s">
        <v>835</v>
      </c>
      <c r="C264" s="13" t="s">
        <v>144</v>
      </c>
      <c r="D264" s="19"/>
      <c r="E264" s="13" t="s">
        <v>831</v>
      </c>
      <c r="F264" s="13" t="s">
        <v>836</v>
      </c>
      <c r="G264" s="13" t="s">
        <v>689</v>
      </c>
      <c r="H264" s="13" t="s">
        <v>690</v>
      </c>
      <c r="I264" s="13" t="s">
        <v>274</v>
      </c>
      <c r="J264" s="13" t="s">
        <v>163</v>
      </c>
      <c r="K264" s="13" t="s">
        <v>94</v>
      </c>
      <c r="L264" s="23">
        <v>174.68</v>
      </c>
      <c r="M264" s="23">
        <v>80.4</v>
      </c>
      <c r="N264" s="24" t="s">
        <v>94</v>
      </c>
      <c r="O264" s="13" t="s">
        <v>94</v>
      </c>
      <c r="P264" s="13" t="s">
        <v>94</v>
      </c>
      <c r="Q264" s="13" t="s">
        <v>275</v>
      </c>
    </row>
    <row r="265" s="1" customFormat="1" ht="24" customHeight="1" spans="1:17">
      <c r="A265" s="12">
        <v>262</v>
      </c>
      <c r="B265" s="13" t="s">
        <v>837</v>
      </c>
      <c r="C265" s="13" t="s">
        <v>144</v>
      </c>
      <c r="D265" s="19"/>
      <c r="E265" s="13" t="s">
        <v>831</v>
      </c>
      <c r="F265" s="13" t="s">
        <v>838</v>
      </c>
      <c r="G265" s="13" t="s">
        <v>689</v>
      </c>
      <c r="H265" s="13" t="s">
        <v>690</v>
      </c>
      <c r="I265" s="13" t="s">
        <v>274</v>
      </c>
      <c r="J265" s="13" t="s">
        <v>163</v>
      </c>
      <c r="K265" s="13" t="s">
        <v>94</v>
      </c>
      <c r="L265" s="23">
        <v>44.75</v>
      </c>
      <c r="M265" s="23">
        <v>20.6</v>
      </c>
      <c r="N265" s="24" t="s">
        <v>94</v>
      </c>
      <c r="O265" s="13" t="s">
        <v>94</v>
      </c>
      <c r="P265" s="13" t="s">
        <v>94</v>
      </c>
      <c r="Q265" s="13" t="s">
        <v>275</v>
      </c>
    </row>
    <row r="266" s="1" customFormat="1" ht="24" customHeight="1" spans="1:17">
      <c r="A266" s="12">
        <v>263</v>
      </c>
      <c r="B266" s="13" t="s">
        <v>839</v>
      </c>
      <c r="C266" s="13" t="s">
        <v>144</v>
      </c>
      <c r="D266" s="19"/>
      <c r="E266" s="13" t="s">
        <v>831</v>
      </c>
      <c r="F266" s="13" t="s">
        <v>840</v>
      </c>
      <c r="G266" s="13" t="s">
        <v>689</v>
      </c>
      <c r="H266" s="13" t="s">
        <v>690</v>
      </c>
      <c r="I266" s="13" t="s">
        <v>274</v>
      </c>
      <c r="J266" s="13" t="s">
        <v>163</v>
      </c>
      <c r="K266" s="13" t="s">
        <v>94</v>
      </c>
      <c r="L266" s="23">
        <v>597.68</v>
      </c>
      <c r="M266" s="23">
        <v>275.1</v>
      </c>
      <c r="N266" s="24" t="s">
        <v>94</v>
      </c>
      <c r="O266" s="13" t="s">
        <v>94</v>
      </c>
      <c r="P266" s="13" t="s">
        <v>94</v>
      </c>
      <c r="Q266" s="13" t="s">
        <v>275</v>
      </c>
    </row>
    <row r="267" s="1" customFormat="1" ht="24" customHeight="1" spans="1:17">
      <c r="A267" s="12">
        <v>264</v>
      </c>
      <c r="B267" s="13" t="s">
        <v>841</v>
      </c>
      <c r="C267" s="13" t="s">
        <v>144</v>
      </c>
      <c r="D267" s="19"/>
      <c r="E267" s="13" t="s">
        <v>831</v>
      </c>
      <c r="F267" s="13" t="s">
        <v>842</v>
      </c>
      <c r="G267" s="13" t="s">
        <v>689</v>
      </c>
      <c r="H267" s="13" t="s">
        <v>690</v>
      </c>
      <c r="I267" s="13" t="s">
        <v>274</v>
      </c>
      <c r="J267" s="13" t="s">
        <v>163</v>
      </c>
      <c r="K267" s="13" t="s">
        <v>94</v>
      </c>
      <c r="L267" s="23">
        <v>113.41</v>
      </c>
      <c r="M267" s="23">
        <v>52.2</v>
      </c>
      <c r="N267" s="24" t="s">
        <v>94</v>
      </c>
      <c r="O267" s="13" t="s">
        <v>94</v>
      </c>
      <c r="P267" s="13" t="s">
        <v>94</v>
      </c>
      <c r="Q267" s="13" t="s">
        <v>275</v>
      </c>
    </row>
    <row r="268" s="1" customFormat="1" ht="24" customHeight="1" spans="1:17">
      <c r="A268" s="12">
        <v>265</v>
      </c>
      <c r="B268" s="13" t="s">
        <v>843</v>
      </c>
      <c r="C268" s="13" t="s">
        <v>144</v>
      </c>
      <c r="D268" s="19"/>
      <c r="E268" s="13" t="s">
        <v>844</v>
      </c>
      <c r="F268" s="13" t="s">
        <v>845</v>
      </c>
      <c r="G268" s="13" t="s">
        <v>689</v>
      </c>
      <c r="H268" s="13" t="s">
        <v>690</v>
      </c>
      <c r="I268" s="13" t="s">
        <v>274</v>
      </c>
      <c r="J268" s="13" t="s">
        <v>163</v>
      </c>
      <c r="K268" s="13" t="s">
        <v>94</v>
      </c>
      <c r="L268" s="23">
        <v>103.42</v>
      </c>
      <c r="M268" s="23">
        <v>47.6</v>
      </c>
      <c r="N268" s="24" t="s">
        <v>94</v>
      </c>
      <c r="O268" s="13" t="s">
        <v>94</v>
      </c>
      <c r="P268" s="13" t="s">
        <v>94</v>
      </c>
      <c r="Q268" s="13" t="s">
        <v>275</v>
      </c>
    </row>
    <row r="269" s="1" customFormat="1" ht="24" customHeight="1" spans="1:17">
      <c r="A269" s="12">
        <v>266</v>
      </c>
      <c r="B269" s="13" t="s">
        <v>846</v>
      </c>
      <c r="C269" s="13" t="s">
        <v>144</v>
      </c>
      <c r="D269" s="19"/>
      <c r="E269" s="13" t="s">
        <v>844</v>
      </c>
      <c r="F269" s="13" t="s">
        <v>847</v>
      </c>
      <c r="G269" s="13" t="s">
        <v>689</v>
      </c>
      <c r="H269" s="13" t="s">
        <v>690</v>
      </c>
      <c r="I269" s="13" t="s">
        <v>274</v>
      </c>
      <c r="J269" s="13" t="s">
        <v>163</v>
      </c>
      <c r="K269" s="13" t="s">
        <v>94</v>
      </c>
      <c r="L269" s="23">
        <v>58.22</v>
      </c>
      <c r="M269" s="23">
        <v>26.8</v>
      </c>
      <c r="N269" s="24" t="s">
        <v>94</v>
      </c>
      <c r="O269" s="13" t="s">
        <v>94</v>
      </c>
      <c r="P269" s="13" t="s">
        <v>94</v>
      </c>
      <c r="Q269" s="13" t="s">
        <v>275</v>
      </c>
    </row>
    <row r="270" s="1" customFormat="1" ht="24" customHeight="1" spans="1:17">
      <c r="A270" s="12">
        <v>267</v>
      </c>
      <c r="B270" s="13" t="s">
        <v>848</v>
      </c>
      <c r="C270" s="13" t="s">
        <v>144</v>
      </c>
      <c r="D270" s="19"/>
      <c r="E270" s="13" t="s">
        <v>844</v>
      </c>
      <c r="F270" s="13" t="s">
        <v>849</v>
      </c>
      <c r="G270" s="13" t="s">
        <v>689</v>
      </c>
      <c r="H270" s="13" t="s">
        <v>690</v>
      </c>
      <c r="I270" s="13" t="s">
        <v>274</v>
      </c>
      <c r="J270" s="13" t="s">
        <v>163</v>
      </c>
      <c r="K270" s="13" t="s">
        <v>94</v>
      </c>
      <c r="L270" s="23">
        <v>133.62</v>
      </c>
      <c r="M270" s="23">
        <v>61.5</v>
      </c>
      <c r="N270" s="24" t="s">
        <v>94</v>
      </c>
      <c r="O270" s="13" t="s">
        <v>94</v>
      </c>
      <c r="P270" s="13" t="s">
        <v>94</v>
      </c>
      <c r="Q270" s="13" t="s">
        <v>275</v>
      </c>
    </row>
    <row r="271" s="1" customFormat="1" ht="24" customHeight="1" spans="1:17">
      <c r="A271" s="12">
        <v>268</v>
      </c>
      <c r="B271" s="13" t="s">
        <v>850</v>
      </c>
      <c r="C271" s="13" t="s">
        <v>144</v>
      </c>
      <c r="D271" s="19"/>
      <c r="E271" s="13" t="s">
        <v>844</v>
      </c>
      <c r="F271" s="13" t="s">
        <v>851</v>
      </c>
      <c r="G271" s="13" t="s">
        <v>689</v>
      </c>
      <c r="H271" s="13" t="s">
        <v>690</v>
      </c>
      <c r="I271" s="13" t="s">
        <v>274</v>
      </c>
      <c r="J271" s="13" t="s">
        <v>163</v>
      </c>
      <c r="K271" s="13" t="s">
        <v>94</v>
      </c>
      <c r="L271" s="23">
        <v>185.98</v>
      </c>
      <c r="M271" s="23">
        <v>85.6</v>
      </c>
      <c r="N271" s="24" t="s">
        <v>94</v>
      </c>
      <c r="O271" s="13" t="s">
        <v>94</v>
      </c>
      <c r="P271" s="13" t="s">
        <v>94</v>
      </c>
      <c r="Q271" s="13" t="s">
        <v>275</v>
      </c>
    </row>
    <row r="272" s="1" customFormat="1" ht="24" customHeight="1" spans="1:17">
      <c r="A272" s="12">
        <v>269</v>
      </c>
      <c r="B272" s="13" t="s">
        <v>852</v>
      </c>
      <c r="C272" s="13" t="s">
        <v>144</v>
      </c>
      <c r="D272" s="19"/>
      <c r="E272" s="13" t="s">
        <v>844</v>
      </c>
      <c r="F272" s="13" t="s">
        <v>853</v>
      </c>
      <c r="G272" s="13" t="s">
        <v>689</v>
      </c>
      <c r="H272" s="13" t="s">
        <v>690</v>
      </c>
      <c r="I272" s="13" t="s">
        <v>274</v>
      </c>
      <c r="J272" s="13" t="s">
        <v>163</v>
      </c>
      <c r="K272" s="13" t="s">
        <v>94</v>
      </c>
      <c r="L272" s="23">
        <v>62.35</v>
      </c>
      <c r="M272" s="23">
        <v>28.7</v>
      </c>
      <c r="N272" s="24" t="s">
        <v>94</v>
      </c>
      <c r="O272" s="13" t="s">
        <v>94</v>
      </c>
      <c r="P272" s="13" t="s">
        <v>94</v>
      </c>
      <c r="Q272" s="13" t="s">
        <v>275</v>
      </c>
    </row>
    <row r="273" s="1" customFormat="1" ht="24" customHeight="1" spans="1:17">
      <c r="A273" s="12">
        <v>270</v>
      </c>
      <c r="B273" s="13" t="s">
        <v>854</v>
      </c>
      <c r="C273" s="13" t="s">
        <v>144</v>
      </c>
      <c r="D273" s="19"/>
      <c r="E273" s="13" t="s">
        <v>844</v>
      </c>
      <c r="F273" s="13" t="s">
        <v>855</v>
      </c>
      <c r="G273" s="13" t="s">
        <v>689</v>
      </c>
      <c r="H273" s="13" t="s">
        <v>690</v>
      </c>
      <c r="I273" s="13" t="s">
        <v>274</v>
      </c>
      <c r="J273" s="13" t="s">
        <v>163</v>
      </c>
      <c r="K273" s="13" t="s">
        <v>94</v>
      </c>
      <c r="L273" s="23">
        <v>45.18</v>
      </c>
      <c r="M273" s="23">
        <v>20.8</v>
      </c>
      <c r="N273" s="24" t="s">
        <v>94</v>
      </c>
      <c r="O273" s="13" t="s">
        <v>94</v>
      </c>
      <c r="P273" s="13" t="s">
        <v>94</v>
      </c>
      <c r="Q273" s="13" t="s">
        <v>275</v>
      </c>
    </row>
    <row r="274" s="1" customFormat="1" ht="24" customHeight="1" spans="1:17">
      <c r="A274" s="12">
        <v>271</v>
      </c>
      <c r="B274" s="13" t="s">
        <v>856</v>
      </c>
      <c r="C274" s="13" t="s">
        <v>144</v>
      </c>
      <c r="D274" s="19"/>
      <c r="E274" s="13" t="s">
        <v>844</v>
      </c>
      <c r="F274" s="13" t="s">
        <v>857</v>
      </c>
      <c r="G274" s="13" t="s">
        <v>689</v>
      </c>
      <c r="H274" s="13" t="s">
        <v>690</v>
      </c>
      <c r="I274" s="13" t="s">
        <v>274</v>
      </c>
      <c r="J274" s="13" t="s">
        <v>163</v>
      </c>
      <c r="K274" s="13" t="s">
        <v>94</v>
      </c>
      <c r="L274" s="23">
        <v>60.61</v>
      </c>
      <c r="M274" s="23">
        <v>27.9</v>
      </c>
      <c r="N274" s="24" t="s">
        <v>94</v>
      </c>
      <c r="O274" s="13" t="s">
        <v>94</v>
      </c>
      <c r="P274" s="13" t="s">
        <v>94</v>
      </c>
      <c r="Q274" s="13" t="s">
        <v>275</v>
      </c>
    </row>
    <row r="275" s="1" customFormat="1" ht="24" customHeight="1" spans="1:17">
      <c r="A275" s="12">
        <v>272</v>
      </c>
      <c r="B275" s="13" t="s">
        <v>858</v>
      </c>
      <c r="C275" s="13" t="s">
        <v>144</v>
      </c>
      <c r="D275" s="19"/>
      <c r="E275" s="13" t="s">
        <v>844</v>
      </c>
      <c r="F275" s="13" t="s">
        <v>859</v>
      </c>
      <c r="G275" s="13" t="s">
        <v>689</v>
      </c>
      <c r="H275" s="13" t="s">
        <v>690</v>
      </c>
      <c r="I275" s="13" t="s">
        <v>274</v>
      </c>
      <c r="J275" s="13" t="s">
        <v>163</v>
      </c>
      <c r="K275" s="13" t="s">
        <v>94</v>
      </c>
      <c r="L275" s="23">
        <v>70.39</v>
      </c>
      <c r="M275" s="23">
        <v>32.4</v>
      </c>
      <c r="N275" s="24" t="s">
        <v>94</v>
      </c>
      <c r="O275" s="13" t="s">
        <v>94</v>
      </c>
      <c r="P275" s="13" t="s">
        <v>94</v>
      </c>
      <c r="Q275" s="13" t="s">
        <v>275</v>
      </c>
    </row>
    <row r="276" s="1" customFormat="1" ht="24" customHeight="1" spans="1:17">
      <c r="A276" s="12">
        <v>273</v>
      </c>
      <c r="B276" s="13" t="s">
        <v>860</v>
      </c>
      <c r="C276" s="13" t="s">
        <v>144</v>
      </c>
      <c r="D276" s="19"/>
      <c r="E276" s="13" t="s">
        <v>844</v>
      </c>
      <c r="F276" s="13" t="s">
        <v>861</v>
      </c>
      <c r="G276" s="13" t="s">
        <v>689</v>
      </c>
      <c r="H276" s="13" t="s">
        <v>690</v>
      </c>
      <c r="I276" s="13" t="s">
        <v>274</v>
      </c>
      <c r="J276" s="13" t="s">
        <v>163</v>
      </c>
      <c r="K276" s="13" t="s">
        <v>94</v>
      </c>
      <c r="L276" s="23">
        <v>86.26</v>
      </c>
      <c r="M276" s="23">
        <v>39.7</v>
      </c>
      <c r="N276" s="24" t="s">
        <v>94</v>
      </c>
      <c r="O276" s="13" t="s">
        <v>94</v>
      </c>
      <c r="P276" s="13" t="s">
        <v>94</v>
      </c>
      <c r="Q276" s="13" t="s">
        <v>275</v>
      </c>
    </row>
    <row r="277" s="1" customFormat="1" ht="24" customHeight="1" spans="1:17">
      <c r="A277" s="12">
        <v>274</v>
      </c>
      <c r="B277" s="13" t="s">
        <v>862</v>
      </c>
      <c r="C277" s="13" t="s">
        <v>144</v>
      </c>
      <c r="D277" s="19"/>
      <c r="E277" s="13" t="s">
        <v>844</v>
      </c>
      <c r="F277" s="13" t="s">
        <v>863</v>
      </c>
      <c r="G277" s="13" t="s">
        <v>689</v>
      </c>
      <c r="H277" s="13" t="s">
        <v>690</v>
      </c>
      <c r="I277" s="13" t="s">
        <v>274</v>
      </c>
      <c r="J277" s="13" t="s">
        <v>163</v>
      </c>
      <c r="K277" s="13" t="s">
        <v>94</v>
      </c>
      <c r="L277" s="23">
        <v>21.94</v>
      </c>
      <c r="M277" s="23">
        <v>10.1</v>
      </c>
      <c r="N277" s="24" t="s">
        <v>94</v>
      </c>
      <c r="O277" s="13" t="s">
        <v>94</v>
      </c>
      <c r="P277" s="13" t="s">
        <v>94</v>
      </c>
      <c r="Q277" s="13" t="s">
        <v>275</v>
      </c>
    </row>
    <row r="278" s="1" customFormat="1" ht="24" customHeight="1" spans="1:17">
      <c r="A278" s="12">
        <v>275</v>
      </c>
      <c r="B278" s="13" t="s">
        <v>864</v>
      </c>
      <c r="C278" s="13" t="s">
        <v>144</v>
      </c>
      <c r="D278" s="19"/>
      <c r="E278" s="13" t="s">
        <v>844</v>
      </c>
      <c r="F278" s="13" t="s">
        <v>865</v>
      </c>
      <c r="G278" s="13" t="s">
        <v>689</v>
      </c>
      <c r="H278" s="13" t="s">
        <v>690</v>
      </c>
      <c r="I278" s="13" t="s">
        <v>274</v>
      </c>
      <c r="J278" s="13" t="s">
        <v>163</v>
      </c>
      <c r="K278" s="13" t="s">
        <v>94</v>
      </c>
      <c r="L278" s="23">
        <v>24.11</v>
      </c>
      <c r="M278" s="23">
        <v>11.1</v>
      </c>
      <c r="N278" s="24" t="s">
        <v>94</v>
      </c>
      <c r="O278" s="13" t="s">
        <v>94</v>
      </c>
      <c r="P278" s="13" t="s">
        <v>94</v>
      </c>
      <c r="Q278" s="13" t="s">
        <v>275</v>
      </c>
    </row>
    <row r="279" s="1" customFormat="1" ht="24" customHeight="1" spans="1:17">
      <c r="A279" s="12">
        <v>276</v>
      </c>
      <c r="B279" s="13" t="s">
        <v>866</v>
      </c>
      <c r="C279" s="13" t="s">
        <v>144</v>
      </c>
      <c r="D279" s="19"/>
      <c r="E279" s="13" t="s">
        <v>844</v>
      </c>
      <c r="F279" s="13" t="s">
        <v>867</v>
      </c>
      <c r="G279" s="13" t="s">
        <v>689</v>
      </c>
      <c r="H279" s="13" t="s">
        <v>690</v>
      </c>
      <c r="I279" s="13" t="s">
        <v>274</v>
      </c>
      <c r="J279" s="13" t="s">
        <v>163</v>
      </c>
      <c r="K279" s="13" t="s">
        <v>94</v>
      </c>
      <c r="L279" s="23">
        <v>75.82</v>
      </c>
      <c r="M279" s="23">
        <v>34.9</v>
      </c>
      <c r="N279" s="24" t="s">
        <v>94</v>
      </c>
      <c r="O279" s="13" t="s">
        <v>94</v>
      </c>
      <c r="P279" s="13" t="s">
        <v>94</v>
      </c>
      <c r="Q279" s="13" t="s">
        <v>275</v>
      </c>
    </row>
    <row r="280" s="1" customFormat="1" ht="24" customHeight="1" spans="1:17">
      <c r="A280" s="12">
        <v>277</v>
      </c>
      <c r="B280" s="13" t="s">
        <v>868</v>
      </c>
      <c r="C280" s="13" t="s">
        <v>144</v>
      </c>
      <c r="D280" s="19"/>
      <c r="E280" s="13" t="s">
        <v>844</v>
      </c>
      <c r="F280" s="13" t="s">
        <v>869</v>
      </c>
      <c r="G280" s="13" t="s">
        <v>689</v>
      </c>
      <c r="H280" s="13" t="s">
        <v>690</v>
      </c>
      <c r="I280" s="13" t="s">
        <v>274</v>
      </c>
      <c r="J280" s="13" t="s">
        <v>163</v>
      </c>
      <c r="K280" s="13" t="s">
        <v>94</v>
      </c>
      <c r="L280" s="23">
        <v>233.34</v>
      </c>
      <c r="M280" s="23">
        <v>107.4</v>
      </c>
      <c r="N280" s="24" t="s">
        <v>94</v>
      </c>
      <c r="O280" s="13" t="s">
        <v>94</v>
      </c>
      <c r="P280" s="13" t="s">
        <v>94</v>
      </c>
      <c r="Q280" s="13" t="s">
        <v>275</v>
      </c>
    </row>
    <row r="281" s="1" customFormat="1" ht="24" customHeight="1" spans="1:17">
      <c r="A281" s="12">
        <v>278</v>
      </c>
      <c r="B281" s="13" t="s">
        <v>870</v>
      </c>
      <c r="C281" s="13" t="s">
        <v>144</v>
      </c>
      <c r="D281" s="19"/>
      <c r="E281" s="13" t="s">
        <v>871</v>
      </c>
      <c r="F281" s="13" t="s">
        <v>872</v>
      </c>
      <c r="G281" s="13" t="s">
        <v>689</v>
      </c>
      <c r="H281" s="13" t="s">
        <v>690</v>
      </c>
      <c r="I281" s="13" t="s">
        <v>274</v>
      </c>
      <c r="J281" s="13" t="s">
        <v>163</v>
      </c>
      <c r="K281" s="13" t="s">
        <v>94</v>
      </c>
      <c r="L281" s="23">
        <v>85.39</v>
      </c>
      <c r="M281" s="23">
        <v>39.3</v>
      </c>
      <c r="N281" s="24" t="s">
        <v>94</v>
      </c>
      <c r="O281" s="13" t="s">
        <v>94</v>
      </c>
      <c r="P281" s="13" t="s">
        <v>94</v>
      </c>
      <c r="Q281" s="13" t="s">
        <v>275</v>
      </c>
    </row>
    <row r="282" s="1" customFormat="1" ht="24" customHeight="1" spans="1:17">
      <c r="A282" s="12">
        <v>279</v>
      </c>
      <c r="B282" s="13" t="s">
        <v>873</v>
      </c>
      <c r="C282" s="13" t="s">
        <v>144</v>
      </c>
      <c r="D282" s="19"/>
      <c r="E282" s="13" t="s">
        <v>871</v>
      </c>
      <c r="F282" s="13" t="s">
        <v>874</v>
      </c>
      <c r="G282" s="13" t="s">
        <v>689</v>
      </c>
      <c r="H282" s="13" t="s">
        <v>690</v>
      </c>
      <c r="I282" s="13" t="s">
        <v>274</v>
      </c>
      <c r="J282" s="13" t="s">
        <v>163</v>
      </c>
      <c r="K282" s="13" t="s">
        <v>94</v>
      </c>
      <c r="L282" s="23">
        <v>12.16</v>
      </c>
      <c r="M282" s="23">
        <v>5.6</v>
      </c>
      <c r="N282" s="24" t="s">
        <v>94</v>
      </c>
      <c r="O282" s="13" t="s">
        <v>94</v>
      </c>
      <c r="P282" s="13" t="s">
        <v>94</v>
      </c>
      <c r="Q282" s="13" t="s">
        <v>275</v>
      </c>
    </row>
    <row r="283" s="1" customFormat="1" ht="24" customHeight="1" spans="1:17">
      <c r="A283" s="12">
        <v>280</v>
      </c>
      <c r="B283" s="13" t="s">
        <v>875</v>
      </c>
      <c r="C283" s="13" t="s">
        <v>144</v>
      </c>
      <c r="D283" s="19"/>
      <c r="E283" s="13" t="s">
        <v>871</v>
      </c>
      <c r="F283" s="13" t="s">
        <v>876</v>
      </c>
      <c r="G283" s="13" t="s">
        <v>689</v>
      </c>
      <c r="H283" s="13" t="s">
        <v>690</v>
      </c>
      <c r="I283" s="13" t="s">
        <v>274</v>
      </c>
      <c r="J283" s="13" t="s">
        <v>163</v>
      </c>
      <c r="K283" s="13" t="s">
        <v>94</v>
      </c>
      <c r="L283" s="23">
        <v>13.9</v>
      </c>
      <c r="M283" s="23">
        <v>6.4</v>
      </c>
      <c r="N283" s="24" t="s">
        <v>94</v>
      </c>
      <c r="O283" s="13" t="s">
        <v>94</v>
      </c>
      <c r="P283" s="13" t="s">
        <v>94</v>
      </c>
      <c r="Q283" s="13" t="s">
        <v>275</v>
      </c>
    </row>
    <row r="284" s="1" customFormat="1" ht="24" customHeight="1" spans="1:17">
      <c r="A284" s="12">
        <v>281</v>
      </c>
      <c r="B284" s="13" t="s">
        <v>877</v>
      </c>
      <c r="C284" s="13" t="s">
        <v>144</v>
      </c>
      <c r="D284" s="19"/>
      <c r="E284" s="13" t="s">
        <v>871</v>
      </c>
      <c r="F284" s="13" t="s">
        <v>878</v>
      </c>
      <c r="G284" s="13" t="s">
        <v>689</v>
      </c>
      <c r="H284" s="13" t="s">
        <v>690</v>
      </c>
      <c r="I284" s="13" t="s">
        <v>274</v>
      </c>
      <c r="J284" s="13" t="s">
        <v>163</v>
      </c>
      <c r="K284" s="13" t="s">
        <v>94</v>
      </c>
      <c r="L284" s="23">
        <v>45.62</v>
      </c>
      <c r="M284" s="23">
        <v>21</v>
      </c>
      <c r="N284" s="24" t="s">
        <v>94</v>
      </c>
      <c r="O284" s="13" t="s">
        <v>94</v>
      </c>
      <c r="P284" s="13" t="s">
        <v>94</v>
      </c>
      <c r="Q284" s="13" t="s">
        <v>275</v>
      </c>
    </row>
    <row r="285" s="1" customFormat="1" ht="24" customHeight="1" spans="1:17">
      <c r="A285" s="12">
        <v>282</v>
      </c>
      <c r="B285" s="13" t="s">
        <v>879</v>
      </c>
      <c r="C285" s="13" t="s">
        <v>144</v>
      </c>
      <c r="D285" s="19"/>
      <c r="E285" s="13" t="s">
        <v>871</v>
      </c>
      <c r="F285" s="13" t="s">
        <v>880</v>
      </c>
      <c r="G285" s="13" t="s">
        <v>689</v>
      </c>
      <c r="H285" s="13" t="s">
        <v>690</v>
      </c>
      <c r="I285" s="13" t="s">
        <v>274</v>
      </c>
      <c r="J285" s="13" t="s">
        <v>163</v>
      </c>
      <c r="K285" s="13" t="s">
        <v>94</v>
      </c>
      <c r="L285" s="23">
        <v>96.25</v>
      </c>
      <c r="M285" s="23">
        <v>44.3</v>
      </c>
      <c r="N285" s="24" t="s">
        <v>94</v>
      </c>
      <c r="O285" s="13" t="s">
        <v>94</v>
      </c>
      <c r="P285" s="13" t="s">
        <v>94</v>
      </c>
      <c r="Q285" s="13" t="s">
        <v>275</v>
      </c>
    </row>
    <row r="286" s="1" customFormat="1" ht="24" customHeight="1" spans="1:17">
      <c r="A286" s="12">
        <v>283</v>
      </c>
      <c r="B286" s="13" t="s">
        <v>881</v>
      </c>
      <c r="C286" s="13" t="s">
        <v>144</v>
      </c>
      <c r="D286" s="19"/>
      <c r="E286" s="13" t="s">
        <v>871</v>
      </c>
      <c r="F286" s="13" t="s">
        <v>882</v>
      </c>
      <c r="G286" s="13" t="s">
        <v>689</v>
      </c>
      <c r="H286" s="13" t="s">
        <v>690</v>
      </c>
      <c r="I286" s="13" t="s">
        <v>274</v>
      </c>
      <c r="J286" s="13" t="s">
        <v>163</v>
      </c>
      <c r="K286" s="13" t="s">
        <v>94</v>
      </c>
      <c r="L286" s="23">
        <v>47.36</v>
      </c>
      <c r="M286" s="23">
        <v>21.8</v>
      </c>
      <c r="N286" s="24" t="s">
        <v>94</v>
      </c>
      <c r="O286" s="13" t="s">
        <v>94</v>
      </c>
      <c r="P286" s="13" t="s">
        <v>94</v>
      </c>
      <c r="Q286" s="13" t="s">
        <v>275</v>
      </c>
    </row>
    <row r="287" s="1" customFormat="1" ht="24" customHeight="1" spans="1:17">
      <c r="A287" s="12">
        <v>284</v>
      </c>
      <c r="B287" s="13" t="s">
        <v>883</v>
      </c>
      <c r="C287" s="13" t="s">
        <v>144</v>
      </c>
      <c r="D287" s="19"/>
      <c r="E287" s="13" t="s">
        <v>871</v>
      </c>
      <c r="F287" s="13" t="s">
        <v>884</v>
      </c>
      <c r="G287" s="13" t="s">
        <v>689</v>
      </c>
      <c r="H287" s="13" t="s">
        <v>690</v>
      </c>
      <c r="I287" s="13" t="s">
        <v>274</v>
      </c>
      <c r="J287" s="13" t="s">
        <v>163</v>
      </c>
      <c r="K287" s="13" t="s">
        <v>94</v>
      </c>
      <c r="L287" s="23">
        <v>48.66</v>
      </c>
      <c r="M287" s="23">
        <v>22.4</v>
      </c>
      <c r="N287" s="24" t="s">
        <v>94</v>
      </c>
      <c r="O287" s="13" t="s">
        <v>94</v>
      </c>
      <c r="P287" s="13" t="s">
        <v>94</v>
      </c>
      <c r="Q287" s="13" t="s">
        <v>275</v>
      </c>
    </row>
    <row r="288" s="1" customFormat="1" ht="24" customHeight="1" spans="1:17">
      <c r="A288" s="12">
        <v>285</v>
      </c>
      <c r="B288" s="13" t="s">
        <v>885</v>
      </c>
      <c r="C288" s="13" t="s">
        <v>144</v>
      </c>
      <c r="D288" s="19"/>
      <c r="E288" s="13" t="s">
        <v>871</v>
      </c>
      <c r="F288" s="13" t="s">
        <v>886</v>
      </c>
      <c r="G288" s="13" t="s">
        <v>689</v>
      </c>
      <c r="H288" s="13" t="s">
        <v>690</v>
      </c>
      <c r="I288" s="13" t="s">
        <v>274</v>
      </c>
      <c r="J288" s="13" t="s">
        <v>163</v>
      </c>
      <c r="K288" s="13" t="s">
        <v>94</v>
      </c>
      <c r="L288" s="23">
        <v>47.14</v>
      </c>
      <c r="M288" s="23">
        <v>21.7</v>
      </c>
      <c r="N288" s="24" t="s">
        <v>94</v>
      </c>
      <c r="O288" s="13" t="s">
        <v>94</v>
      </c>
      <c r="P288" s="13" t="s">
        <v>94</v>
      </c>
      <c r="Q288" s="13" t="s">
        <v>275</v>
      </c>
    </row>
    <row r="289" s="1" customFormat="1" ht="24" customHeight="1" spans="1:17">
      <c r="A289" s="12">
        <v>286</v>
      </c>
      <c r="B289" s="13" t="s">
        <v>887</v>
      </c>
      <c r="C289" s="13" t="s">
        <v>144</v>
      </c>
      <c r="D289" s="19"/>
      <c r="E289" s="13" t="s">
        <v>871</v>
      </c>
      <c r="F289" s="13" t="s">
        <v>888</v>
      </c>
      <c r="G289" s="13" t="s">
        <v>689</v>
      </c>
      <c r="H289" s="13" t="s">
        <v>690</v>
      </c>
      <c r="I289" s="13" t="s">
        <v>274</v>
      </c>
      <c r="J289" s="13" t="s">
        <v>163</v>
      </c>
      <c r="K289" s="13" t="s">
        <v>94</v>
      </c>
      <c r="L289" s="23">
        <v>53.01</v>
      </c>
      <c r="M289" s="23">
        <v>24.4</v>
      </c>
      <c r="N289" s="24" t="s">
        <v>94</v>
      </c>
      <c r="O289" s="13" t="s">
        <v>94</v>
      </c>
      <c r="P289" s="13" t="s">
        <v>94</v>
      </c>
      <c r="Q289" s="13" t="s">
        <v>275</v>
      </c>
    </row>
    <row r="290" s="1" customFormat="1" ht="24" customHeight="1" spans="1:17">
      <c r="A290" s="12">
        <v>287</v>
      </c>
      <c r="B290" s="13" t="s">
        <v>889</v>
      </c>
      <c r="C290" s="13" t="s">
        <v>144</v>
      </c>
      <c r="D290" s="19"/>
      <c r="E290" s="13" t="s">
        <v>871</v>
      </c>
      <c r="F290" s="13" t="s">
        <v>890</v>
      </c>
      <c r="G290" s="13" t="s">
        <v>689</v>
      </c>
      <c r="H290" s="13" t="s">
        <v>690</v>
      </c>
      <c r="I290" s="13" t="s">
        <v>274</v>
      </c>
      <c r="J290" s="13" t="s">
        <v>163</v>
      </c>
      <c r="K290" s="13" t="s">
        <v>94</v>
      </c>
      <c r="L290" s="23">
        <v>48.23</v>
      </c>
      <c r="M290" s="23">
        <v>22.2</v>
      </c>
      <c r="N290" s="24" t="s">
        <v>94</v>
      </c>
      <c r="O290" s="13" t="s">
        <v>94</v>
      </c>
      <c r="P290" s="13" t="s">
        <v>94</v>
      </c>
      <c r="Q290" s="13" t="s">
        <v>275</v>
      </c>
    </row>
    <row r="291" s="1" customFormat="1" ht="24" customHeight="1" spans="1:17">
      <c r="A291" s="12">
        <v>288</v>
      </c>
      <c r="B291" s="13" t="s">
        <v>891</v>
      </c>
      <c r="C291" s="13" t="s">
        <v>144</v>
      </c>
      <c r="D291" s="19"/>
      <c r="E291" s="13" t="s">
        <v>871</v>
      </c>
      <c r="F291" s="13" t="s">
        <v>892</v>
      </c>
      <c r="G291" s="13" t="s">
        <v>689</v>
      </c>
      <c r="H291" s="13" t="s">
        <v>690</v>
      </c>
      <c r="I291" s="13" t="s">
        <v>274</v>
      </c>
      <c r="J291" s="13" t="s">
        <v>163</v>
      </c>
      <c r="K291" s="13" t="s">
        <v>94</v>
      </c>
      <c r="L291" s="23">
        <v>46.92</v>
      </c>
      <c r="M291" s="23">
        <v>21.6</v>
      </c>
      <c r="N291" s="24" t="s">
        <v>94</v>
      </c>
      <c r="O291" s="13" t="s">
        <v>94</v>
      </c>
      <c r="P291" s="13" t="s">
        <v>94</v>
      </c>
      <c r="Q291" s="13" t="s">
        <v>275</v>
      </c>
    </row>
    <row r="292" s="1" customFormat="1" ht="24" customHeight="1" spans="1:17">
      <c r="A292" s="12">
        <v>289</v>
      </c>
      <c r="B292" s="13" t="s">
        <v>893</v>
      </c>
      <c r="C292" s="13" t="s">
        <v>144</v>
      </c>
      <c r="D292" s="19"/>
      <c r="E292" s="13" t="s">
        <v>871</v>
      </c>
      <c r="F292" s="13" t="s">
        <v>894</v>
      </c>
      <c r="G292" s="13" t="s">
        <v>689</v>
      </c>
      <c r="H292" s="13" t="s">
        <v>690</v>
      </c>
      <c r="I292" s="13" t="s">
        <v>274</v>
      </c>
      <c r="J292" s="13" t="s">
        <v>163</v>
      </c>
      <c r="K292" s="13" t="s">
        <v>94</v>
      </c>
      <c r="L292" s="23">
        <v>33.45</v>
      </c>
      <c r="M292" s="23">
        <v>15.4</v>
      </c>
      <c r="N292" s="24" t="s">
        <v>94</v>
      </c>
      <c r="O292" s="13" t="s">
        <v>94</v>
      </c>
      <c r="P292" s="13" t="s">
        <v>94</v>
      </c>
      <c r="Q292" s="13" t="s">
        <v>275</v>
      </c>
    </row>
    <row r="293" s="1" customFormat="1" ht="24" customHeight="1" spans="1:17">
      <c r="A293" s="12">
        <v>290</v>
      </c>
      <c r="B293" s="13" t="s">
        <v>895</v>
      </c>
      <c r="C293" s="13" t="s">
        <v>144</v>
      </c>
      <c r="D293" s="19"/>
      <c r="E293" s="13" t="s">
        <v>871</v>
      </c>
      <c r="F293" s="13" t="s">
        <v>896</v>
      </c>
      <c r="G293" s="13" t="s">
        <v>689</v>
      </c>
      <c r="H293" s="13" t="s">
        <v>690</v>
      </c>
      <c r="I293" s="13" t="s">
        <v>274</v>
      </c>
      <c r="J293" s="13" t="s">
        <v>163</v>
      </c>
      <c r="K293" s="13" t="s">
        <v>94</v>
      </c>
      <c r="L293" s="23">
        <v>52.46</v>
      </c>
      <c r="M293" s="23">
        <v>24.15</v>
      </c>
      <c r="N293" s="24" t="s">
        <v>94</v>
      </c>
      <c r="O293" s="13" t="s">
        <v>94</v>
      </c>
      <c r="P293" s="13" t="s">
        <v>94</v>
      </c>
      <c r="Q293" s="13" t="s">
        <v>275</v>
      </c>
    </row>
    <row r="294" s="1" customFormat="1" ht="24" customHeight="1" spans="1:17">
      <c r="A294" s="12">
        <v>291</v>
      </c>
      <c r="B294" s="13" t="s">
        <v>897</v>
      </c>
      <c r="C294" s="13" t="s">
        <v>144</v>
      </c>
      <c r="D294" s="19"/>
      <c r="E294" s="13" t="s">
        <v>871</v>
      </c>
      <c r="F294" s="13" t="s">
        <v>898</v>
      </c>
      <c r="G294" s="13" t="s">
        <v>689</v>
      </c>
      <c r="H294" s="13" t="s">
        <v>690</v>
      </c>
      <c r="I294" s="13" t="s">
        <v>274</v>
      </c>
      <c r="J294" s="13" t="s">
        <v>163</v>
      </c>
      <c r="K294" s="13" t="s">
        <v>94</v>
      </c>
      <c r="L294" s="23">
        <v>113.41</v>
      </c>
      <c r="M294" s="23">
        <v>52.2</v>
      </c>
      <c r="N294" s="24" t="s">
        <v>94</v>
      </c>
      <c r="O294" s="13" t="s">
        <v>94</v>
      </c>
      <c r="P294" s="13" t="s">
        <v>94</v>
      </c>
      <c r="Q294" s="13" t="s">
        <v>275</v>
      </c>
    </row>
    <row r="295" s="1" customFormat="1" ht="24" customHeight="1" spans="1:17">
      <c r="A295" s="12">
        <v>292</v>
      </c>
      <c r="B295" s="13" t="s">
        <v>899</v>
      </c>
      <c r="C295" s="13" t="s">
        <v>144</v>
      </c>
      <c r="D295" s="19"/>
      <c r="E295" s="13" t="s">
        <v>871</v>
      </c>
      <c r="F295" s="13" t="s">
        <v>900</v>
      </c>
      <c r="G295" s="13" t="s">
        <v>689</v>
      </c>
      <c r="H295" s="13" t="s">
        <v>690</v>
      </c>
      <c r="I295" s="13" t="s">
        <v>274</v>
      </c>
      <c r="J295" s="13" t="s">
        <v>163</v>
      </c>
      <c r="K295" s="13" t="s">
        <v>94</v>
      </c>
      <c r="L295" s="23">
        <v>69.52</v>
      </c>
      <c r="M295" s="23">
        <v>32</v>
      </c>
      <c r="N295" s="24" t="s">
        <v>94</v>
      </c>
      <c r="O295" s="13" t="s">
        <v>94</v>
      </c>
      <c r="P295" s="13" t="s">
        <v>94</v>
      </c>
      <c r="Q295" s="13" t="s">
        <v>275</v>
      </c>
    </row>
    <row r="296" s="1" customFormat="1" ht="24" customHeight="1" spans="1:17">
      <c r="A296" s="12">
        <v>293</v>
      </c>
      <c r="B296" s="13" t="s">
        <v>901</v>
      </c>
      <c r="C296" s="13" t="s">
        <v>144</v>
      </c>
      <c r="D296" s="19"/>
      <c r="E296" s="13" t="s">
        <v>871</v>
      </c>
      <c r="F296" s="13" t="s">
        <v>902</v>
      </c>
      <c r="G296" s="13" t="s">
        <v>689</v>
      </c>
      <c r="H296" s="13" t="s">
        <v>690</v>
      </c>
      <c r="I296" s="13" t="s">
        <v>274</v>
      </c>
      <c r="J296" s="13" t="s">
        <v>163</v>
      </c>
      <c r="K296" s="13" t="s">
        <v>94</v>
      </c>
      <c r="L296" s="23">
        <v>127.32</v>
      </c>
      <c r="M296" s="23">
        <v>58.6</v>
      </c>
      <c r="N296" s="24" t="s">
        <v>94</v>
      </c>
      <c r="O296" s="13" t="s">
        <v>94</v>
      </c>
      <c r="P296" s="13" t="s">
        <v>94</v>
      </c>
      <c r="Q296" s="13" t="s">
        <v>275</v>
      </c>
    </row>
    <row r="297" s="1" customFormat="1" ht="24" customHeight="1" spans="1:17">
      <c r="A297" s="12">
        <v>294</v>
      </c>
      <c r="B297" s="13" t="s">
        <v>903</v>
      </c>
      <c r="C297" s="13" t="s">
        <v>144</v>
      </c>
      <c r="D297" s="19"/>
      <c r="E297" s="13" t="s">
        <v>871</v>
      </c>
      <c r="F297" s="13" t="s">
        <v>904</v>
      </c>
      <c r="G297" s="13" t="s">
        <v>689</v>
      </c>
      <c r="H297" s="13" t="s">
        <v>690</v>
      </c>
      <c r="I297" s="13" t="s">
        <v>274</v>
      </c>
      <c r="J297" s="13" t="s">
        <v>163</v>
      </c>
      <c r="K297" s="13" t="s">
        <v>94</v>
      </c>
      <c r="L297" s="23">
        <v>282.22</v>
      </c>
      <c r="M297" s="23">
        <v>129.9</v>
      </c>
      <c r="N297" s="24" t="s">
        <v>94</v>
      </c>
      <c r="O297" s="13" t="s">
        <v>94</v>
      </c>
      <c r="P297" s="13" t="s">
        <v>94</v>
      </c>
      <c r="Q297" s="13" t="s">
        <v>275</v>
      </c>
    </row>
    <row r="298" s="1" customFormat="1" ht="24" customHeight="1" spans="1:17">
      <c r="A298" s="12">
        <v>295</v>
      </c>
      <c r="B298" s="13" t="s">
        <v>905</v>
      </c>
      <c r="C298" s="13" t="s">
        <v>144</v>
      </c>
      <c r="D298" s="19"/>
      <c r="E298" s="13" t="s">
        <v>871</v>
      </c>
      <c r="F298" s="13" t="s">
        <v>906</v>
      </c>
      <c r="G298" s="13" t="s">
        <v>689</v>
      </c>
      <c r="H298" s="13" t="s">
        <v>690</v>
      </c>
      <c r="I298" s="13" t="s">
        <v>274</v>
      </c>
      <c r="J298" s="13" t="s">
        <v>163</v>
      </c>
      <c r="K298" s="13" t="s">
        <v>94</v>
      </c>
      <c r="L298" s="23">
        <v>38.01</v>
      </c>
      <c r="M298" s="23">
        <v>17.5</v>
      </c>
      <c r="N298" s="24" t="s">
        <v>94</v>
      </c>
      <c r="O298" s="13" t="s">
        <v>94</v>
      </c>
      <c r="P298" s="13" t="s">
        <v>94</v>
      </c>
      <c r="Q298" s="13" t="s">
        <v>275</v>
      </c>
    </row>
    <row r="299" s="1" customFormat="1" ht="24" customHeight="1" spans="1:17">
      <c r="A299" s="12">
        <v>296</v>
      </c>
      <c r="B299" s="13" t="s">
        <v>907</v>
      </c>
      <c r="C299" s="13" t="s">
        <v>144</v>
      </c>
      <c r="D299" s="20"/>
      <c r="E299" s="13" t="s">
        <v>871</v>
      </c>
      <c r="F299" s="13" t="s">
        <v>908</v>
      </c>
      <c r="G299" s="13" t="s">
        <v>689</v>
      </c>
      <c r="H299" s="13" t="s">
        <v>690</v>
      </c>
      <c r="I299" s="13" t="s">
        <v>274</v>
      </c>
      <c r="J299" s="13" t="s">
        <v>163</v>
      </c>
      <c r="K299" s="13" t="s">
        <v>94</v>
      </c>
      <c r="L299" s="23">
        <v>77.99</v>
      </c>
      <c r="M299" s="23">
        <v>35.9</v>
      </c>
      <c r="N299" s="24" t="s">
        <v>94</v>
      </c>
      <c r="O299" s="13" t="s">
        <v>94</v>
      </c>
      <c r="P299" s="13" t="s">
        <v>94</v>
      </c>
      <c r="Q299" s="13" t="s">
        <v>275</v>
      </c>
    </row>
    <row r="300" s="1" customFormat="1" ht="24" customHeight="1" spans="1:15">
      <c r="A300" s="12"/>
      <c r="B300" s="13"/>
      <c r="C300" s="13"/>
      <c r="D300" s="13"/>
      <c r="E300" s="13"/>
      <c r="F300" s="13"/>
      <c r="G300" s="13"/>
      <c r="H300" s="13"/>
      <c r="I300" s="13"/>
      <c r="J300" s="23"/>
      <c r="K300" s="23"/>
      <c r="L300" s="24"/>
      <c r="M300" s="24"/>
      <c r="N300" s="13"/>
      <c r="O300" s="13"/>
    </row>
  </sheetData>
  <mergeCells count="9">
    <mergeCell ref="A1:Q1"/>
    <mergeCell ref="D4:D9"/>
    <mergeCell ref="D10:D14"/>
    <mergeCell ref="D15:D16"/>
    <mergeCell ref="D17:D19"/>
    <mergeCell ref="D20:D23"/>
    <mergeCell ref="D24:D32"/>
    <mergeCell ref="D33:D183"/>
    <mergeCell ref="D184:D299"/>
  </mergeCell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表1.公用房管理情况综合评价表 </vt:lpstr>
      <vt:lpstr>表2.人员情况表</vt:lpstr>
      <vt:lpstr>表3.房屋基本情况表</vt:lpstr>
      <vt:lpstr>表4.各部门用房楼栋分布情况表</vt:lpstr>
      <vt:lpstr>表5.闲置房屋明细表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Afei（张不惑）</cp:lastModifiedBy>
  <dcterms:created xsi:type="dcterms:W3CDTF">2015-06-05T18:19:00Z</dcterms:created>
  <cp:lastPrinted>2021-11-29T00:35:00Z</cp:lastPrinted>
  <dcterms:modified xsi:type="dcterms:W3CDTF">2022-10-14T07:53:50Z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A6F484C6FB414C38839D4D09E91D54CD</vt:lpwstr>
  </property>
</Properties>
</file>